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<sst xmlns="http://schemas.openxmlformats.org/spreadsheetml/2006/main" count="366" uniqueCount="218">
  <si>
    <t>Минимальное количество баллов, установленное Рособрнадзором</t>
  </si>
  <si>
    <t>№</t>
  </si>
  <si>
    <t>230003</t>
  </si>
  <si>
    <t>Авдеев</t>
  </si>
  <si>
    <t>Дмитрий</t>
  </si>
  <si>
    <t>Александрович</t>
  </si>
  <si>
    <t>++-+--+-++++-++-++++-++-+</t>
  </si>
  <si>
    <t>2212</t>
  </si>
  <si>
    <t>0(3)0(3)0(3)0(3)0(3)0(3)</t>
  </si>
  <si>
    <t>Андреев</t>
  </si>
  <si>
    <t>Денис</t>
  </si>
  <si>
    <t>Сергеевич</t>
  </si>
  <si>
    <t>+++--+++-+++++-+++-++++++</t>
  </si>
  <si>
    <t>2222</t>
  </si>
  <si>
    <t>1(3)2(3)0(3)0(3)0(3)0(3)</t>
  </si>
  <si>
    <t>Барановская</t>
  </si>
  <si>
    <t>Екатерина</t>
  </si>
  <si>
    <t>Сергеевна</t>
  </si>
  <si>
    <t>--+-+-++-+-+-++------+-+-</t>
  </si>
  <si>
    <t>1222</t>
  </si>
  <si>
    <t>1(3)0(3)0(3)0(3)0(3)0(3)</t>
  </si>
  <si>
    <t>230012</t>
  </si>
  <si>
    <t>Богословский</t>
  </si>
  <si>
    <t>Антон</t>
  </si>
  <si>
    <t>Михайлович</t>
  </si>
  <si>
    <t>+++++-+--+-+--+-++++-----</t>
  </si>
  <si>
    <t>1001</t>
  </si>
  <si>
    <t>230002</t>
  </si>
  <si>
    <t>Варакина</t>
  </si>
  <si>
    <t>Анатольевна</t>
  </si>
  <si>
    <t>+++-++++-+-+--++-+++++--+</t>
  </si>
  <si>
    <t>2200</t>
  </si>
  <si>
    <t>3(3)3(3)0(3)1(3)0(3)0(3)</t>
  </si>
  <si>
    <t>230009</t>
  </si>
  <si>
    <t>Ватаман</t>
  </si>
  <si>
    <t>Евгений</t>
  </si>
  <si>
    <t>Валентинович</t>
  </si>
  <si>
    <t>-++---++-+-+--++++----+-+</t>
  </si>
  <si>
    <t>2002</t>
  </si>
  <si>
    <t>230004</t>
  </si>
  <si>
    <t>Вовнейко</t>
  </si>
  <si>
    <t>Ильич</t>
  </si>
  <si>
    <t>+-+---+-++--+--+-----+---</t>
  </si>
  <si>
    <t>2211</t>
  </si>
  <si>
    <t>Володин</t>
  </si>
  <si>
    <t>Сергей</t>
  </si>
  <si>
    <t>Андреевич</t>
  </si>
  <si>
    <t>--+-+++-+---++---++---++-</t>
  </si>
  <si>
    <t>1000</t>
  </si>
  <si>
    <t>0(3)0(3)0(3)1(3)0(3)0(3)</t>
  </si>
  <si>
    <t>Годяев</t>
  </si>
  <si>
    <t>Александр</t>
  </si>
  <si>
    <t>Алексеевич</t>
  </si>
  <si>
    <t>-+--+-++---+-+--+---+----</t>
  </si>
  <si>
    <t>2000</t>
  </si>
  <si>
    <t>Владимирович</t>
  </si>
  <si>
    <t>--++++++++++-+++-++---+--</t>
  </si>
  <si>
    <t>1011</t>
  </si>
  <si>
    <t>0(3)3(3)0(3)2(3)1(3)0(3)</t>
  </si>
  <si>
    <t>230013</t>
  </si>
  <si>
    <t>Графова</t>
  </si>
  <si>
    <t>Юрьевна</t>
  </si>
  <si>
    <t>----+-+-+--------+-------</t>
  </si>
  <si>
    <t>2021</t>
  </si>
  <si>
    <t>Громов</t>
  </si>
  <si>
    <t>Максим</t>
  </si>
  <si>
    <t>++++++++++++++++---------</t>
  </si>
  <si>
    <t>0102</t>
  </si>
  <si>
    <t>Дешин</t>
  </si>
  <si>
    <t>Илья</t>
  </si>
  <si>
    <t>+-+++-+--+++-+++-+-+--+-+</t>
  </si>
  <si>
    <t>1(3)0(3)0(3)0(3)0(3)1(3)</t>
  </si>
  <si>
    <t>Дюдюкин</t>
  </si>
  <si>
    <t>+++-++-++++++++++--------</t>
  </si>
  <si>
    <t>0200</t>
  </si>
  <si>
    <t>Елинов</t>
  </si>
  <si>
    <t>Артем</t>
  </si>
  <si>
    <t>+++-+-+---++++++-+-+-+--+</t>
  </si>
  <si>
    <t>0001</t>
  </si>
  <si>
    <t>Жемуляев</t>
  </si>
  <si>
    <t>Анатольевич</t>
  </si>
  <si>
    <t>++++++++--+++--+++-+--++-</t>
  </si>
  <si>
    <t>0011</t>
  </si>
  <si>
    <t>0(3)0(3)0(3)1(3)1(3)3(3)</t>
  </si>
  <si>
    <t>Зотов</t>
  </si>
  <si>
    <t>Виктор</t>
  </si>
  <si>
    <t>Олегович</t>
  </si>
  <si>
    <t>-++-+++-+--+++-+-+-++--+-</t>
  </si>
  <si>
    <t>1020</t>
  </si>
  <si>
    <t>Какуркин</t>
  </si>
  <si>
    <t>+-+--+++++-+-+++---------</t>
  </si>
  <si>
    <t>1022</t>
  </si>
  <si>
    <t>Картунов</t>
  </si>
  <si>
    <t>++++--+----++-++++-+---++</t>
  </si>
  <si>
    <t>0000</t>
  </si>
  <si>
    <t>230001</t>
  </si>
  <si>
    <t>Кислов</t>
  </si>
  <si>
    <t>Витальевич</t>
  </si>
  <si>
    <t>++++++++++++++++++++--+++</t>
  </si>
  <si>
    <t>Кодоров</t>
  </si>
  <si>
    <t>Роман</t>
  </si>
  <si>
    <t>--+++-+++-+++++++++++++++</t>
  </si>
  <si>
    <t>Козлов</t>
  </si>
  <si>
    <t>Ярослав</t>
  </si>
  <si>
    <t>++++++++++-+++++++++--+++</t>
  </si>
  <si>
    <t>Кондратьев</t>
  </si>
  <si>
    <t>Юрьевич</t>
  </si>
  <si>
    <t>-++++----+-+++++---+--+++</t>
  </si>
  <si>
    <t>2102</t>
  </si>
  <si>
    <t>1(3)0(3)0(3)3(3)3(3)0(3)</t>
  </si>
  <si>
    <t>Коньяков</t>
  </si>
  <si>
    <t>Андрей</t>
  </si>
  <si>
    <t>----+--------+---+-++---+</t>
  </si>
  <si>
    <t>2011</t>
  </si>
  <si>
    <t>Королькова</t>
  </si>
  <si>
    <t>Елена</t>
  </si>
  <si>
    <t>Олеговна</t>
  </si>
  <si>
    <t>-+--+---+-+-+--++--+----+</t>
  </si>
  <si>
    <t>Кузнецов</t>
  </si>
  <si>
    <t>++++++++++++++++++++----+</t>
  </si>
  <si>
    <t>3(3)0(3)0(3)3(3)0(3)3(3)</t>
  </si>
  <si>
    <t>Геннадьевич</t>
  </si>
  <si>
    <t>+--+++++-+++-+--+----+-++</t>
  </si>
  <si>
    <t>Лазарев</t>
  </si>
  <si>
    <t>++++--++-+++-+--------+++</t>
  </si>
  <si>
    <t>2202</t>
  </si>
  <si>
    <t>Леушкин</t>
  </si>
  <si>
    <t>Иван</t>
  </si>
  <si>
    <t>+-+---+++++++-+++--+-+--+</t>
  </si>
  <si>
    <t>2001</t>
  </si>
  <si>
    <t>Майоров</t>
  </si>
  <si>
    <t>Григорьевич</t>
  </si>
  <si>
    <t>+-+-+-+-++++++++++-+-+--+</t>
  </si>
  <si>
    <t>1(3)3(3)0(3)3(3)0(3)0(3)</t>
  </si>
  <si>
    <t>Миронов</t>
  </si>
  <si>
    <t>Николаевич</t>
  </si>
  <si>
    <t>+++-++-+-+++++-+++-------</t>
  </si>
  <si>
    <t>Назаров</t>
  </si>
  <si>
    <t>++++++-++++++++-++-+----+</t>
  </si>
  <si>
    <t>0222</t>
  </si>
  <si>
    <t>3(3)3(3)3(3)3(3)0(3)0(3)</t>
  </si>
  <si>
    <t>Панаев</t>
  </si>
  <si>
    <t>Никита</t>
  </si>
  <si>
    <t>+-+-+--+++++++++++++--+++</t>
  </si>
  <si>
    <t>1212</t>
  </si>
  <si>
    <t>Печурин</t>
  </si>
  <si>
    <t>Владислав</t>
  </si>
  <si>
    <t>++-+++++-+++--+-++-+-+--+</t>
  </si>
  <si>
    <t>3(3)2(3)0(3)0(3)0(3)0(3)</t>
  </si>
  <si>
    <t>Салмин</t>
  </si>
  <si>
    <t>Ростиславович</t>
  </si>
  <si>
    <t>+-+++-+++-++++++++---+++-</t>
  </si>
  <si>
    <t>Сачков</t>
  </si>
  <si>
    <t>Алексей</t>
  </si>
  <si>
    <t>+-++++++++-++++++-++--+++</t>
  </si>
  <si>
    <t>Селезнева</t>
  </si>
  <si>
    <t>Анастасия</t>
  </si>
  <si>
    <t>++++++++++++++++++---++++</t>
  </si>
  <si>
    <t>2112</t>
  </si>
  <si>
    <t>2(3)2(3)1(3)0(3)0(3)0(3)</t>
  </si>
  <si>
    <t>Семенов</t>
  </si>
  <si>
    <t>------+++---+-+---+++++++</t>
  </si>
  <si>
    <t>2(3)0(3)0(3)3(3)0(3)0(3)</t>
  </si>
  <si>
    <t>Спирин</t>
  </si>
  <si>
    <t>Васильевич</t>
  </si>
  <si>
    <t>--+-----+------++---++--+</t>
  </si>
  <si>
    <t>Тимофеев</t>
  </si>
  <si>
    <t>+++++-+++++++++-+++--+-++</t>
  </si>
  <si>
    <t>0012</t>
  </si>
  <si>
    <t>Тихонов</t>
  </si>
  <si>
    <t>Константин</t>
  </si>
  <si>
    <t>--++++-+-+-++------------</t>
  </si>
  <si>
    <t>0020</t>
  </si>
  <si>
    <t>Ущёва</t>
  </si>
  <si>
    <t>Алёна</t>
  </si>
  <si>
    <t>Алексеевна</t>
  </si>
  <si>
    <t>+-+++-++++-++++-++-+---+-</t>
  </si>
  <si>
    <t>0(3)2(3)3(3)1(3)2(3)3(3)</t>
  </si>
  <si>
    <t>Феоктистов</t>
  </si>
  <si>
    <t>+++++++++++++++++++++++++</t>
  </si>
  <si>
    <t>3(3)2(3)3(3)3(3)3(3)3(3)</t>
  </si>
  <si>
    <t>Филина</t>
  </si>
  <si>
    <t>Олеся</t>
  </si>
  <si>
    <t>Владимировна</t>
  </si>
  <si>
    <t>+++-++-+-+----+--++---++-</t>
  </si>
  <si>
    <t>1122</t>
  </si>
  <si>
    <t>2(3)0(3)0(3)0(3)0(3)0(3)</t>
  </si>
  <si>
    <t>Худяков</t>
  </si>
  <si>
    <t>++++++++--+++-++++-+-++--</t>
  </si>
  <si>
    <t>2111</t>
  </si>
  <si>
    <t>Цепилина</t>
  </si>
  <si>
    <t>Яна</t>
  </si>
  <si>
    <t>Вячеславовна</t>
  </si>
  <si>
    <t>-+-++++++++++--+-++++-+++</t>
  </si>
  <si>
    <t>2221</t>
  </si>
  <si>
    <t>1(3)2(3)3(3)0(3)2(3)2(3)</t>
  </si>
  <si>
    <t>Чевычалов</t>
  </si>
  <si>
    <t>Вячеславович</t>
  </si>
  <si>
    <t>+---++-++-++--+++---++-+-</t>
  </si>
  <si>
    <t>0(3)0(3)0(3)0(3)1(3)0(3)</t>
  </si>
  <si>
    <t>Черемушкина</t>
  </si>
  <si>
    <t>Ольга</t>
  </si>
  <si>
    <t>-+-+---+---+-+---+-+-----</t>
  </si>
  <si>
    <t>Чистов</t>
  </si>
  <si>
    <t>Игорь</t>
  </si>
  <si>
    <t>+++++-++--++++---+-+--+++</t>
  </si>
  <si>
    <t>1211</t>
  </si>
  <si>
    <t>Шатлов</t>
  </si>
  <si>
    <t>Борисович</t>
  </si>
  <si>
    <t>--+---+-+-+----++-------+</t>
  </si>
  <si>
    <t>Шатлова</t>
  </si>
  <si>
    <t>Виктория</t>
  </si>
  <si>
    <t>-+-++++++++++-++-++++-+++</t>
  </si>
  <si>
    <t>2(3)3(3)0(3)0(3)2(3)2(3)</t>
  </si>
  <si>
    <t>Шмелев</t>
  </si>
  <si>
    <t>Эльдар</t>
  </si>
  <si>
    <t>-++++++---++++++-+-+-----</t>
  </si>
  <si>
    <t>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</si>
</sst>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6/phiz/5/&#1060;&#1080;&#1079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Все предметы</v>
          </cell>
          <cell r="E6" t="str">
            <v>58-Пензенская область</v>
          </cell>
          <cell r="F6" t="str">
            <v>36</v>
          </cell>
          <cell r="G6" t="str">
            <v>Предмет</v>
          </cell>
          <cell r="H6" t="str">
            <v>Код ППЭ</v>
          </cell>
          <cell r="I6" t="str">
            <v>Код ОУ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D6" sqref="D6"/>
    </sheetView>
  </sheetViews>
  <sheetFormatPr defaultRowHeight="15" x14ac:dyDescent="0.25"/>
  <cols>
    <col min="6" max="6" width="14.85546875" customWidth="1"/>
    <col min="7" max="7" width="12.42578125" customWidth="1"/>
    <col min="8" max="8" width="16.42578125" customWidth="1"/>
    <col min="9" max="9" width="26" customWidth="1"/>
    <col min="10" max="10" width="8.5703125" customWidth="1"/>
    <col min="11" max="11" width="23" customWidth="1"/>
  </cols>
  <sheetData>
    <row r="1" spans="1:13" ht="16.5" x14ac:dyDescent="0.25">
      <c r="B1" s="1" t="str">
        <f>S1_Title</f>
        <v>Протокол проверки результатов Единого государственного экзамена</v>
      </c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6.5" x14ac:dyDescent="0.25">
      <c r="B2" s="1" t="str">
        <f>S1_FileName</f>
        <v>58-Пензенская область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16.5" x14ac:dyDescent="0.25">
      <c r="B3" s="1" t="str">
        <f>S1_SubjectCode</f>
        <v>Все предметы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7.25" thickBo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5"/>
      <c r="M4" s="6" t="str">
        <f>S1_MinBall</f>
        <v>36</v>
      </c>
    </row>
    <row r="5" spans="1:13" ht="30" x14ac:dyDescent="0.25">
      <c r="B5" s="7" t="s">
        <v>1</v>
      </c>
      <c r="C5" s="8" t="str">
        <f>S1_FName1</f>
        <v>Предмет</v>
      </c>
      <c r="D5" s="8" t="str">
        <f>S1_FName2</f>
        <v>Код ППЭ</v>
      </c>
      <c r="E5" s="8" t="str">
        <f>S1_FName3</f>
        <v>Код ОУ</v>
      </c>
      <c r="F5" s="8" t="str">
        <f>S1_FName4</f>
        <v>Фамилия</v>
      </c>
      <c r="G5" s="8" t="str">
        <f>S1_FName5</f>
        <v>Имя</v>
      </c>
      <c r="H5" s="8" t="str">
        <f>S1_FName6</f>
        <v>Отчество</v>
      </c>
      <c r="I5" s="8" t="str">
        <f>S1_FName10</f>
        <v>Задания типа А</v>
      </c>
      <c r="J5" s="8" t="str">
        <f>S1_FName11</f>
        <v>Задания типа В</v>
      </c>
      <c r="K5" s="8" t="str">
        <f>S1_FName12</f>
        <v>Задания типа C</v>
      </c>
      <c r="L5" s="9" t="str">
        <f>S1_FName18</f>
        <v>Первичный балл</v>
      </c>
      <c r="M5" s="10" t="str">
        <f>S1_FName15</f>
        <v>Балл</v>
      </c>
    </row>
    <row r="6" spans="1:13" x14ac:dyDescent="0.25">
      <c r="A6" s="11"/>
      <c r="B6" s="12">
        <v>23</v>
      </c>
      <c r="C6" s="13">
        <v>3</v>
      </c>
      <c r="D6" s="13">
        <v>2302</v>
      </c>
      <c r="E6" s="13" t="s">
        <v>2</v>
      </c>
      <c r="F6" s="14" t="s">
        <v>3</v>
      </c>
      <c r="G6" s="14" t="s">
        <v>4</v>
      </c>
      <c r="H6" s="14" t="s">
        <v>5</v>
      </c>
      <c r="I6" s="14" t="s">
        <v>6</v>
      </c>
      <c r="J6" s="14" t="s">
        <v>7</v>
      </c>
      <c r="K6" s="14" t="s">
        <v>8</v>
      </c>
      <c r="L6" s="15">
        <v>24</v>
      </c>
      <c r="M6" s="16">
        <v>52</v>
      </c>
    </row>
    <row r="7" spans="1:13" x14ac:dyDescent="0.25">
      <c r="A7" s="11"/>
      <c r="B7" s="12">
        <v>65</v>
      </c>
      <c r="C7" s="13">
        <v>3</v>
      </c>
      <c r="D7" s="13">
        <v>2302</v>
      </c>
      <c r="E7" s="13" t="s">
        <v>2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5">
        <v>31</v>
      </c>
      <c r="M7" s="16">
        <v>60</v>
      </c>
    </row>
    <row r="8" spans="1:13" x14ac:dyDescent="0.25">
      <c r="A8" s="11"/>
      <c r="B8" s="12">
        <v>152</v>
      </c>
      <c r="C8" s="13">
        <v>3</v>
      </c>
      <c r="D8" s="13">
        <v>2302</v>
      </c>
      <c r="E8" s="13" t="s">
        <v>2</v>
      </c>
      <c r="F8" s="14" t="s">
        <v>15</v>
      </c>
      <c r="G8" s="14" t="s">
        <v>16</v>
      </c>
      <c r="H8" s="14" t="s">
        <v>17</v>
      </c>
      <c r="I8" s="14" t="s">
        <v>18</v>
      </c>
      <c r="J8" s="14" t="s">
        <v>19</v>
      </c>
      <c r="K8" s="14" t="s">
        <v>20</v>
      </c>
      <c r="L8" s="15">
        <v>18</v>
      </c>
      <c r="M8" s="16">
        <v>45</v>
      </c>
    </row>
    <row r="9" spans="1:13" x14ac:dyDescent="0.25">
      <c r="A9" s="11"/>
      <c r="B9" s="12">
        <v>216</v>
      </c>
      <c r="C9" s="13">
        <v>3</v>
      </c>
      <c r="D9" s="13">
        <v>2302</v>
      </c>
      <c r="E9" s="13" t="s">
        <v>21</v>
      </c>
      <c r="F9" s="14" t="s">
        <v>22</v>
      </c>
      <c r="G9" s="14" t="s">
        <v>23</v>
      </c>
      <c r="H9" s="14" t="s">
        <v>24</v>
      </c>
      <c r="I9" s="14" t="s">
        <v>25</v>
      </c>
      <c r="J9" s="14" t="s">
        <v>26</v>
      </c>
      <c r="K9" s="14" t="s">
        <v>8</v>
      </c>
      <c r="L9" s="15">
        <v>15</v>
      </c>
      <c r="M9" s="16">
        <v>41</v>
      </c>
    </row>
    <row r="10" spans="1:13" x14ac:dyDescent="0.25">
      <c r="A10" s="11"/>
      <c r="B10" s="12">
        <v>285</v>
      </c>
      <c r="C10" s="13">
        <v>3</v>
      </c>
      <c r="D10" s="13">
        <v>2302</v>
      </c>
      <c r="E10" s="13" t="s">
        <v>27</v>
      </c>
      <c r="F10" s="14" t="s">
        <v>28</v>
      </c>
      <c r="G10" s="14" t="s">
        <v>16</v>
      </c>
      <c r="H10" s="14" t="s">
        <v>29</v>
      </c>
      <c r="I10" s="14" t="s">
        <v>30</v>
      </c>
      <c r="J10" s="14" t="s">
        <v>31</v>
      </c>
      <c r="K10" s="14" t="s">
        <v>32</v>
      </c>
      <c r="L10" s="15">
        <v>28</v>
      </c>
      <c r="M10" s="16">
        <v>57</v>
      </c>
    </row>
    <row r="11" spans="1:13" x14ac:dyDescent="0.25">
      <c r="A11" s="11"/>
      <c r="B11" s="12">
        <v>293</v>
      </c>
      <c r="C11" s="13">
        <v>3</v>
      </c>
      <c r="D11" s="13">
        <v>2302</v>
      </c>
      <c r="E11" s="13" t="s">
        <v>33</v>
      </c>
      <c r="F11" s="14" t="s">
        <v>34</v>
      </c>
      <c r="G11" s="14" t="s">
        <v>35</v>
      </c>
      <c r="H11" s="14" t="s">
        <v>36</v>
      </c>
      <c r="I11" s="14" t="s">
        <v>37</v>
      </c>
      <c r="J11" s="14" t="s">
        <v>38</v>
      </c>
      <c r="K11" s="14" t="s">
        <v>8</v>
      </c>
      <c r="L11" s="15">
        <v>16</v>
      </c>
      <c r="M11" s="16">
        <v>42</v>
      </c>
    </row>
    <row r="12" spans="1:13" x14ac:dyDescent="0.25">
      <c r="A12" s="11"/>
      <c r="B12" s="12">
        <v>326</v>
      </c>
      <c r="C12" s="13">
        <v>3</v>
      </c>
      <c r="D12" s="13">
        <v>2302</v>
      </c>
      <c r="E12" s="13" t="s">
        <v>39</v>
      </c>
      <c r="F12" s="14" t="s">
        <v>40</v>
      </c>
      <c r="G12" s="14" t="s">
        <v>4</v>
      </c>
      <c r="H12" s="14" t="s">
        <v>41</v>
      </c>
      <c r="I12" s="14" t="s">
        <v>42</v>
      </c>
      <c r="J12" s="14" t="s">
        <v>43</v>
      </c>
      <c r="K12" s="14" t="s">
        <v>8</v>
      </c>
      <c r="L12" s="15">
        <v>14</v>
      </c>
      <c r="M12" s="16">
        <v>40</v>
      </c>
    </row>
    <row r="13" spans="1:13" x14ac:dyDescent="0.25">
      <c r="A13" s="11"/>
      <c r="B13" s="12">
        <v>338</v>
      </c>
      <c r="C13" s="13">
        <v>3</v>
      </c>
      <c r="D13" s="13">
        <v>2302</v>
      </c>
      <c r="E13" s="13" t="s">
        <v>33</v>
      </c>
      <c r="F13" s="14" t="s">
        <v>44</v>
      </c>
      <c r="G13" s="14" t="s">
        <v>45</v>
      </c>
      <c r="H13" s="14" t="s">
        <v>46</v>
      </c>
      <c r="I13" s="14" t="s">
        <v>47</v>
      </c>
      <c r="J13" s="14" t="s">
        <v>48</v>
      </c>
      <c r="K13" s="14" t="s">
        <v>49</v>
      </c>
      <c r="L13" s="15">
        <v>13</v>
      </c>
      <c r="M13" s="16">
        <v>39</v>
      </c>
    </row>
    <row r="14" spans="1:13" x14ac:dyDescent="0.25">
      <c r="A14" s="11"/>
      <c r="B14" s="12">
        <v>396</v>
      </c>
      <c r="C14" s="13">
        <v>3</v>
      </c>
      <c r="D14" s="13">
        <v>2302</v>
      </c>
      <c r="E14" s="13" t="s">
        <v>39</v>
      </c>
      <c r="F14" s="14" t="s">
        <v>50</v>
      </c>
      <c r="G14" s="14" t="s">
        <v>51</v>
      </c>
      <c r="H14" s="14" t="s">
        <v>52</v>
      </c>
      <c r="I14" s="14" t="s">
        <v>53</v>
      </c>
      <c r="J14" s="14" t="s">
        <v>54</v>
      </c>
      <c r="K14" s="14" t="s">
        <v>8</v>
      </c>
      <c r="L14" s="15">
        <v>10</v>
      </c>
      <c r="M14" s="16">
        <v>33</v>
      </c>
    </row>
    <row r="15" spans="1:13" x14ac:dyDescent="0.25">
      <c r="A15" s="11"/>
      <c r="B15" s="12">
        <v>397</v>
      </c>
      <c r="C15" s="13">
        <v>3</v>
      </c>
      <c r="D15" s="13">
        <v>2302</v>
      </c>
      <c r="E15" s="13" t="s">
        <v>39</v>
      </c>
      <c r="F15" s="14" t="s">
        <v>50</v>
      </c>
      <c r="G15" s="14" t="s">
        <v>23</v>
      </c>
      <c r="H15" s="14" t="s">
        <v>55</v>
      </c>
      <c r="I15" s="14" t="s">
        <v>56</v>
      </c>
      <c r="J15" s="14" t="s">
        <v>57</v>
      </c>
      <c r="K15" s="14" t="s">
        <v>58</v>
      </c>
      <c r="L15" s="15">
        <v>25</v>
      </c>
      <c r="M15" s="16">
        <v>53</v>
      </c>
    </row>
    <row r="16" spans="1:13" x14ac:dyDescent="0.25">
      <c r="A16" s="11"/>
      <c r="B16" s="12">
        <v>426</v>
      </c>
      <c r="C16" s="13">
        <v>3</v>
      </c>
      <c r="D16" s="13">
        <v>2302</v>
      </c>
      <c r="E16" s="13" t="s">
        <v>59</v>
      </c>
      <c r="F16" s="14" t="s">
        <v>60</v>
      </c>
      <c r="G16" s="14" t="s">
        <v>16</v>
      </c>
      <c r="H16" s="14" t="s">
        <v>61</v>
      </c>
      <c r="I16" s="14" t="s">
        <v>62</v>
      </c>
      <c r="J16" s="14" t="s">
        <v>63</v>
      </c>
      <c r="K16" s="14" t="s">
        <v>8</v>
      </c>
      <c r="L16" s="15">
        <v>9</v>
      </c>
      <c r="M16" s="16">
        <v>30</v>
      </c>
    </row>
    <row r="17" spans="1:13" x14ac:dyDescent="0.25">
      <c r="A17" s="11"/>
      <c r="B17" s="12">
        <v>444</v>
      </c>
      <c r="C17" s="13">
        <v>3</v>
      </c>
      <c r="D17" s="13">
        <v>2302</v>
      </c>
      <c r="E17" s="13" t="s">
        <v>27</v>
      </c>
      <c r="F17" s="14" t="s">
        <v>64</v>
      </c>
      <c r="G17" s="14" t="s">
        <v>65</v>
      </c>
      <c r="H17" s="14" t="s">
        <v>52</v>
      </c>
      <c r="I17" s="14" t="s">
        <v>66</v>
      </c>
      <c r="J17" s="14" t="s">
        <v>67</v>
      </c>
      <c r="K17" s="14" t="s">
        <v>8</v>
      </c>
      <c r="L17" s="15">
        <v>19</v>
      </c>
      <c r="M17" s="16">
        <v>46</v>
      </c>
    </row>
    <row r="18" spans="1:13" x14ac:dyDescent="0.25">
      <c r="A18" s="11"/>
      <c r="B18" s="12">
        <v>517</v>
      </c>
      <c r="C18" s="13">
        <v>3</v>
      </c>
      <c r="D18" s="13">
        <v>2302</v>
      </c>
      <c r="E18" s="13" t="s">
        <v>2</v>
      </c>
      <c r="F18" s="14" t="s">
        <v>68</v>
      </c>
      <c r="G18" s="14" t="s">
        <v>69</v>
      </c>
      <c r="H18" s="14" t="s">
        <v>5</v>
      </c>
      <c r="I18" s="14" t="s">
        <v>70</v>
      </c>
      <c r="J18" s="14" t="s">
        <v>7</v>
      </c>
      <c r="K18" s="14" t="s">
        <v>71</v>
      </c>
      <c r="L18" s="15">
        <v>24</v>
      </c>
      <c r="M18" s="16">
        <v>52</v>
      </c>
    </row>
    <row r="19" spans="1:13" x14ac:dyDescent="0.25">
      <c r="A19" s="11"/>
      <c r="B19" s="12">
        <v>554</v>
      </c>
      <c r="C19" s="13">
        <v>3</v>
      </c>
      <c r="D19" s="13">
        <v>2302</v>
      </c>
      <c r="E19" s="13" t="s">
        <v>39</v>
      </c>
      <c r="F19" s="14" t="s">
        <v>72</v>
      </c>
      <c r="G19" s="14" t="s">
        <v>4</v>
      </c>
      <c r="H19" s="14" t="s">
        <v>11</v>
      </c>
      <c r="I19" s="14" t="s">
        <v>73</v>
      </c>
      <c r="J19" s="14" t="s">
        <v>74</v>
      </c>
      <c r="K19" s="14" t="s">
        <v>8</v>
      </c>
      <c r="L19" s="15">
        <v>17</v>
      </c>
      <c r="M19" s="16">
        <v>44</v>
      </c>
    </row>
    <row r="20" spans="1:13" x14ac:dyDescent="0.25">
      <c r="A20" s="11"/>
      <c r="B20" s="12">
        <v>581</v>
      </c>
      <c r="C20" s="13">
        <v>3</v>
      </c>
      <c r="D20" s="13">
        <v>2302</v>
      </c>
      <c r="E20" s="13" t="s">
        <v>27</v>
      </c>
      <c r="F20" s="14" t="s">
        <v>75</v>
      </c>
      <c r="G20" s="14" t="s">
        <v>76</v>
      </c>
      <c r="H20" s="14" t="s">
        <v>11</v>
      </c>
      <c r="I20" s="14" t="s">
        <v>77</v>
      </c>
      <c r="J20" s="14" t="s">
        <v>78</v>
      </c>
      <c r="K20" s="14" t="s">
        <v>8</v>
      </c>
      <c r="L20" s="15">
        <v>16</v>
      </c>
      <c r="M20" s="16">
        <v>42</v>
      </c>
    </row>
    <row r="21" spans="1:13" x14ac:dyDescent="0.25">
      <c r="A21" s="11"/>
      <c r="B21" s="12">
        <v>614</v>
      </c>
      <c r="C21" s="13">
        <v>3</v>
      </c>
      <c r="D21" s="13">
        <v>2302</v>
      </c>
      <c r="E21" s="13" t="s">
        <v>2</v>
      </c>
      <c r="F21" s="14" t="s">
        <v>79</v>
      </c>
      <c r="G21" s="14" t="s">
        <v>76</v>
      </c>
      <c r="H21" s="14" t="s">
        <v>80</v>
      </c>
      <c r="I21" s="14" t="s">
        <v>81</v>
      </c>
      <c r="J21" s="14" t="s">
        <v>82</v>
      </c>
      <c r="K21" s="14" t="s">
        <v>83</v>
      </c>
      <c r="L21" s="15">
        <v>24</v>
      </c>
      <c r="M21" s="16">
        <v>52</v>
      </c>
    </row>
    <row r="22" spans="1:13" x14ac:dyDescent="0.25">
      <c r="A22" s="11"/>
      <c r="B22" s="12">
        <v>670</v>
      </c>
      <c r="C22" s="13">
        <v>3</v>
      </c>
      <c r="D22" s="13">
        <v>2302</v>
      </c>
      <c r="E22" s="13" t="s">
        <v>33</v>
      </c>
      <c r="F22" s="14" t="s">
        <v>84</v>
      </c>
      <c r="G22" s="14" t="s">
        <v>85</v>
      </c>
      <c r="H22" s="14" t="s">
        <v>86</v>
      </c>
      <c r="I22" s="14" t="s">
        <v>87</v>
      </c>
      <c r="J22" s="14" t="s">
        <v>88</v>
      </c>
      <c r="K22" s="14" t="s">
        <v>8</v>
      </c>
      <c r="L22" s="15">
        <v>17</v>
      </c>
      <c r="M22" s="16">
        <v>44</v>
      </c>
    </row>
    <row r="23" spans="1:13" x14ac:dyDescent="0.25">
      <c r="A23" s="11"/>
      <c r="B23" s="12">
        <v>732</v>
      </c>
      <c r="C23" s="13">
        <v>3</v>
      </c>
      <c r="D23" s="13">
        <v>2302</v>
      </c>
      <c r="E23" s="13" t="s">
        <v>27</v>
      </c>
      <c r="F23" s="14" t="s">
        <v>89</v>
      </c>
      <c r="G23" s="14" t="s">
        <v>76</v>
      </c>
      <c r="H23" s="14" t="s">
        <v>5</v>
      </c>
      <c r="I23" s="14" t="s">
        <v>90</v>
      </c>
      <c r="J23" s="14" t="s">
        <v>91</v>
      </c>
      <c r="K23" s="14" t="s">
        <v>8</v>
      </c>
      <c r="L23" s="15">
        <v>16</v>
      </c>
      <c r="M23" s="16">
        <v>42</v>
      </c>
    </row>
    <row r="24" spans="1:13" x14ac:dyDescent="0.25">
      <c r="A24" s="11"/>
      <c r="B24" s="12">
        <v>766</v>
      </c>
      <c r="C24" s="13">
        <v>3</v>
      </c>
      <c r="D24" s="13">
        <v>2302</v>
      </c>
      <c r="E24" s="13" t="s">
        <v>33</v>
      </c>
      <c r="F24" s="14" t="s">
        <v>92</v>
      </c>
      <c r="G24" s="14" t="s">
        <v>10</v>
      </c>
      <c r="H24" s="14" t="s">
        <v>55</v>
      </c>
      <c r="I24" s="14" t="s">
        <v>93</v>
      </c>
      <c r="J24" s="14" t="s">
        <v>94</v>
      </c>
      <c r="K24" s="14" t="s">
        <v>8</v>
      </c>
      <c r="L24" s="15">
        <v>14</v>
      </c>
      <c r="M24" s="16">
        <v>40</v>
      </c>
    </row>
    <row r="25" spans="1:13" x14ac:dyDescent="0.25">
      <c r="A25" s="11"/>
      <c r="B25" s="12">
        <v>804</v>
      </c>
      <c r="C25" s="13">
        <v>3</v>
      </c>
      <c r="D25" s="13">
        <v>2302</v>
      </c>
      <c r="E25" s="13" t="s">
        <v>95</v>
      </c>
      <c r="F25" s="14" t="s">
        <v>96</v>
      </c>
      <c r="G25" s="14" t="s">
        <v>4</v>
      </c>
      <c r="H25" s="14" t="s">
        <v>97</v>
      </c>
      <c r="I25" s="14" t="s">
        <v>98</v>
      </c>
      <c r="J25" s="14" t="s">
        <v>13</v>
      </c>
      <c r="K25" s="14" t="s">
        <v>49</v>
      </c>
      <c r="L25" s="15">
        <v>32</v>
      </c>
      <c r="M25" s="16">
        <v>61</v>
      </c>
    </row>
    <row r="26" spans="1:13" x14ac:dyDescent="0.25">
      <c r="A26" s="11"/>
      <c r="B26" s="12">
        <v>823</v>
      </c>
      <c r="C26" s="13">
        <v>3</v>
      </c>
      <c r="D26" s="13">
        <v>2302</v>
      </c>
      <c r="E26" s="13" t="s">
        <v>95</v>
      </c>
      <c r="F26" s="14" t="s">
        <v>99</v>
      </c>
      <c r="G26" s="14" t="s">
        <v>100</v>
      </c>
      <c r="H26" s="14" t="s">
        <v>5</v>
      </c>
      <c r="I26" s="14" t="s">
        <v>101</v>
      </c>
      <c r="J26" s="14" t="s">
        <v>13</v>
      </c>
      <c r="K26" s="14" t="s">
        <v>8</v>
      </c>
      <c r="L26" s="15">
        <v>29</v>
      </c>
      <c r="M26" s="16">
        <v>58</v>
      </c>
    </row>
    <row r="27" spans="1:13" x14ac:dyDescent="0.25">
      <c r="A27" s="11"/>
      <c r="B27" s="12">
        <v>837</v>
      </c>
      <c r="C27" s="13">
        <v>3</v>
      </c>
      <c r="D27" s="13">
        <v>2302</v>
      </c>
      <c r="E27" s="13" t="s">
        <v>39</v>
      </c>
      <c r="F27" s="14" t="s">
        <v>102</v>
      </c>
      <c r="G27" s="14" t="s">
        <v>103</v>
      </c>
      <c r="H27" s="14" t="s">
        <v>55</v>
      </c>
      <c r="I27" s="14" t="s">
        <v>104</v>
      </c>
      <c r="J27" s="14" t="s">
        <v>7</v>
      </c>
      <c r="K27" s="14" t="s">
        <v>8</v>
      </c>
      <c r="L27" s="15">
        <v>29</v>
      </c>
      <c r="M27" s="16">
        <v>58</v>
      </c>
    </row>
    <row r="28" spans="1:13" x14ac:dyDescent="0.25">
      <c r="A28" s="11"/>
      <c r="B28" s="12">
        <v>871</v>
      </c>
      <c r="C28" s="13">
        <v>3</v>
      </c>
      <c r="D28" s="13">
        <v>2302</v>
      </c>
      <c r="E28" s="13" t="s">
        <v>95</v>
      </c>
      <c r="F28" s="14" t="s">
        <v>105</v>
      </c>
      <c r="G28" s="14" t="s">
        <v>51</v>
      </c>
      <c r="H28" s="14" t="s">
        <v>106</v>
      </c>
      <c r="I28" s="14" t="s">
        <v>107</v>
      </c>
      <c r="J28" s="14" t="s">
        <v>108</v>
      </c>
      <c r="K28" s="14" t="s">
        <v>109</v>
      </c>
      <c r="L28" s="15">
        <v>26</v>
      </c>
      <c r="M28" s="16">
        <v>54</v>
      </c>
    </row>
    <row r="29" spans="1:13" x14ac:dyDescent="0.25">
      <c r="A29" s="11"/>
      <c r="B29" s="12">
        <v>884</v>
      </c>
      <c r="C29" s="13">
        <v>3</v>
      </c>
      <c r="D29" s="13">
        <v>2302</v>
      </c>
      <c r="E29" s="13" t="s">
        <v>33</v>
      </c>
      <c r="F29" s="14" t="s">
        <v>110</v>
      </c>
      <c r="G29" s="14" t="s">
        <v>111</v>
      </c>
      <c r="H29" s="14" t="s">
        <v>52</v>
      </c>
      <c r="I29" s="14" t="s">
        <v>112</v>
      </c>
      <c r="J29" s="14" t="s">
        <v>113</v>
      </c>
      <c r="K29" s="14" t="s">
        <v>8</v>
      </c>
      <c r="L29" s="15">
        <v>10</v>
      </c>
      <c r="M29" s="16">
        <v>33</v>
      </c>
    </row>
    <row r="30" spans="1:13" x14ac:dyDescent="0.25">
      <c r="A30" s="11"/>
      <c r="B30" s="12">
        <v>911</v>
      </c>
      <c r="C30" s="13">
        <v>3</v>
      </c>
      <c r="D30" s="13">
        <v>2302</v>
      </c>
      <c r="E30" s="13" t="s">
        <v>95</v>
      </c>
      <c r="F30" s="14" t="s">
        <v>114</v>
      </c>
      <c r="G30" s="14" t="s">
        <v>115</v>
      </c>
      <c r="H30" s="14" t="s">
        <v>116</v>
      </c>
      <c r="I30" s="14" t="s">
        <v>117</v>
      </c>
      <c r="J30" s="14" t="s">
        <v>78</v>
      </c>
      <c r="K30" s="14" t="s">
        <v>8</v>
      </c>
      <c r="L30" s="15">
        <v>10</v>
      </c>
      <c r="M30" s="16">
        <v>33</v>
      </c>
    </row>
    <row r="31" spans="1:13" x14ac:dyDescent="0.25">
      <c r="A31" s="11"/>
      <c r="B31" s="12">
        <v>989</v>
      </c>
      <c r="C31" s="13">
        <v>3</v>
      </c>
      <c r="D31" s="13">
        <v>2302</v>
      </c>
      <c r="E31" s="13" t="s">
        <v>2</v>
      </c>
      <c r="F31" s="14" t="s">
        <v>118</v>
      </c>
      <c r="G31" s="14" t="s">
        <v>35</v>
      </c>
      <c r="H31" s="14" t="s">
        <v>5</v>
      </c>
      <c r="I31" s="14" t="s">
        <v>119</v>
      </c>
      <c r="J31" s="14" t="s">
        <v>43</v>
      </c>
      <c r="K31" s="14" t="s">
        <v>120</v>
      </c>
      <c r="L31" s="15">
        <v>36</v>
      </c>
      <c r="M31" s="16">
        <v>69</v>
      </c>
    </row>
    <row r="32" spans="1:13" x14ac:dyDescent="0.25">
      <c r="A32" s="11"/>
      <c r="B32" s="12">
        <v>991</v>
      </c>
      <c r="C32" s="13">
        <v>3</v>
      </c>
      <c r="D32" s="13">
        <v>2302</v>
      </c>
      <c r="E32" s="13" t="s">
        <v>2</v>
      </c>
      <c r="F32" s="14" t="s">
        <v>118</v>
      </c>
      <c r="G32" s="14" t="s">
        <v>45</v>
      </c>
      <c r="H32" s="14" t="s">
        <v>121</v>
      </c>
      <c r="I32" s="14" t="s">
        <v>122</v>
      </c>
      <c r="J32" s="14" t="s">
        <v>48</v>
      </c>
      <c r="K32" s="14" t="s">
        <v>8</v>
      </c>
      <c r="L32" s="15">
        <v>15</v>
      </c>
      <c r="M32" s="16">
        <v>41</v>
      </c>
    </row>
    <row r="33" spans="1:13" x14ac:dyDescent="0.25">
      <c r="A33" s="11"/>
      <c r="B33" s="12">
        <v>1051</v>
      </c>
      <c r="C33" s="13">
        <v>3</v>
      </c>
      <c r="D33" s="13">
        <v>2302</v>
      </c>
      <c r="E33" s="13" t="s">
        <v>95</v>
      </c>
      <c r="F33" s="14" t="s">
        <v>123</v>
      </c>
      <c r="G33" s="14" t="s">
        <v>23</v>
      </c>
      <c r="H33" s="14" t="s">
        <v>11</v>
      </c>
      <c r="I33" s="14" t="s">
        <v>124</v>
      </c>
      <c r="J33" s="14" t="s">
        <v>125</v>
      </c>
      <c r="K33" s="14" t="s">
        <v>8</v>
      </c>
      <c r="L33" s="15">
        <v>19</v>
      </c>
      <c r="M33" s="16">
        <v>46</v>
      </c>
    </row>
    <row r="34" spans="1:13" x14ac:dyDescent="0.25">
      <c r="A34" s="11"/>
      <c r="B34" s="12">
        <v>1079</v>
      </c>
      <c r="C34" s="13">
        <v>3</v>
      </c>
      <c r="D34" s="13">
        <v>2302</v>
      </c>
      <c r="E34" s="13" t="s">
        <v>2</v>
      </c>
      <c r="F34" s="14" t="s">
        <v>126</v>
      </c>
      <c r="G34" s="14" t="s">
        <v>127</v>
      </c>
      <c r="H34" s="14" t="s">
        <v>52</v>
      </c>
      <c r="I34" s="14" t="s">
        <v>128</v>
      </c>
      <c r="J34" s="14" t="s">
        <v>129</v>
      </c>
      <c r="K34" s="14" t="s">
        <v>8</v>
      </c>
      <c r="L34" s="15">
        <v>18</v>
      </c>
      <c r="M34" s="16">
        <v>45</v>
      </c>
    </row>
    <row r="35" spans="1:13" x14ac:dyDescent="0.25">
      <c r="A35" s="11"/>
      <c r="B35" s="12">
        <v>1122</v>
      </c>
      <c r="C35" s="13">
        <v>3</v>
      </c>
      <c r="D35" s="13">
        <v>2302</v>
      </c>
      <c r="E35" s="13" t="s">
        <v>27</v>
      </c>
      <c r="F35" s="14" t="s">
        <v>130</v>
      </c>
      <c r="G35" s="14" t="s">
        <v>4</v>
      </c>
      <c r="H35" s="14" t="s">
        <v>131</v>
      </c>
      <c r="I35" s="14" t="s">
        <v>132</v>
      </c>
      <c r="J35" s="14" t="s">
        <v>125</v>
      </c>
      <c r="K35" s="14" t="s">
        <v>133</v>
      </c>
      <c r="L35" s="15">
        <v>30</v>
      </c>
      <c r="M35" s="16">
        <v>59</v>
      </c>
    </row>
    <row r="36" spans="1:13" x14ac:dyDescent="0.25">
      <c r="A36" s="11"/>
      <c r="B36" s="12">
        <v>1222</v>
      </c>
      <c r="C36" s="13">
        <v>3</v>
      </c>
      <c r="D36" s="13">
        <v>2302</v>
      </c>
      <c r="E36" s="13" t="s">
        <v>39</v>
      </c>
      <c r="F36" s="14" t="s">
        <v>134</v>
      </c>
      <c r="G36" s="14" t="s">
        <v>45</v>
      </c>
      <c r="H36" s="14" t="s">
        <v>135</v>
      </c>
      <c r="I36" s="14" t="s">
        <v>136</v>
      </c>
      <c r="J36" s="14" t="s">
        <v>129</v>
      </c>
      <c r="K36" s="14" t="s">
        <v>8</v>
      </c>
      <c r="L36" s="15">
        <v>17</v>
      </c>
      <c r="M36" s="16">
        <v>44</v>
      </c>
    </row>
    <row r="37" spans="1:13" x14ac:dyDescent="0.25">
      <c r="A37" s="11"/>
      <c r="B37" s="12">
        <v>1286</v>
      </c>
      <c r="C37" s="13">
        <v>3</v>
      </c>
      <c r="D37" s="13">
        <v>2302</v>
      </c>
      <c r="E37" s="13" t="s">
        <v>95</v>
      </c>
      <c r="F37" s="14" t="s">
        <v>137</v>
      </c>
      <c r="G37" s="14" t="s">
        <v>4</v>
      </c>
      <c r="H37" s="14" t="s">
        <v>52</v>
      </c>
      <c r="I37" s="14" t="s">
        <v>138</v>
      </c>
      <c r="J37" s="14" t="s">
        <v>139</v>
      </c>
      <c r="K37" s="14" t="s">
        <v>140</v>
      </c>
      <c r="L37" s="15">
        <v>36</v>
      </c>
      <c r="M37" s="16">
        <v>69</v>
      </c>
    </row>
    <row r="38" spans="1:13" x14ac:dyDescent="0.25">
      <c r="A38" s="11"/>
      <c r="B38" s="12">
        <v>1376</v>
      </c>
      <c r="C38" s="13">
        <v>3</v>
      </c>
      <c r="D38" s="13">
        <v>2302</v>
      </c>
      <c r="E38" s="13" t="s">
        <v>2</v>
      </c>
      <c r="F38" s="14" t="s">
        <v>141</v>
      </c>
      <c r="G38" s="14" t="s">
        <v>142</v>
      </c>
      <c r="H38" s="14" t="s">
        <v>11</v>
      </c>
      <c r="I38" s="14" t="s">
        <v>143</v>
      </c>
      <c r="J38" s="14" t="s">
        <v>144</v>
      </c>
      <c r="K38" s="14" t="s">
        <v>8</v>
      </c>
      <c r="L38" s="15">
        <v>25</v>
      </c>
      <c r="M38" s="16">
        <v>53</v>
      </c>
    </row>
    <row r="39" spans="1:13" x14ac:dyDescent="0.25">
      <c r="A39" s="11"/>
      <c r="B39" s="12">
        <v>1418</v>
      </c>
      <c r="C39" s="13">
        <v>3</v>
      </c>
      <c r="D39" s="13">
        <v>2302</v>
      </c>
      <c r="E39" s="13" t="s">
        <v>27</v>
      </c>
      <c r="F39" s="14" t="s">
        <v>145</v>
      </c>
      <c r="G39" s="14" t="s">
        <v>146</v>
      </c>
      <c r="H39" s="14" t="s">
        <v>5</v>
      </c>
      <c r="I39" s="14" t="s">
        <v>147</v>
      </c>
      <c r="J39" s="14" t="s">
        <v>13</v>
      </c>
      <c r="K39" s="14" t="s">
        <v>148</v>
      </c>
      <c r="L39" s="15">
        <v>29</v>
      </c>
      <c r="M39" s="16">
        <v>58</v>
      </c>
    </row>
    <row r="40" spans="1:13" x14ac:dyDescent="0.25">
      <c r="A40" s="11"/>
      <c r="B40" s="12">
        <v>1581</v>
      </c>
      <c r="C40" s="13">
        <v>3</v>
      </c>
      <c r="D40" s="13">
        <v>2302</v>
      </c>
      <c r="E40" s="13" t="s">
        <v>39</v>
      </c>
      <c r="F40" s="14" t="s">
        <v>149</v>
      </c>
      <c r="G40" s="14" t="s">
        <v>45</v>
      </c>
      <c r="H40" s="14" t="s">
        <v>150</v>
      </c>
      <c r="I40" s="14" t="s">
        <v>151</v>
      </c>
      <c r="J40" s="14" t="s">
        <v>125</v>
      </c>
      <c r="K40" s="14" t="s">
        <v>8</v>
      </c>
      <c r="L40" s="15">
        <v>24</v>
      </c>
      <c r="M40" s="16">
        <v>52</v>
      </c>
    </row>
    <row r="41" spans="1:13" x14ac:dyDescent="0.25">
      <c r="A41" s="11"/>
      <c r="B41" s="12">
        <v>1616</v>
      </c>
      <c r="C41" s="13">
        <v>3</v>
      </c>
      <c r="D41" s="13">
        <v>2302</v>
      </c>
      <c r="E41" s="13" t="s">
        <v>39</v>
      </c>
      <c r="F41" s="14" t="s">
        <v>152</v>
      </c>
      <c r="G41" s="14" t="s">
        <v>153</v>
      </c>
      <c r="H41" s="14" t="s">
        <v>86</v>
      </c>
      <c r="I41" s="14" t="s">
        <v>154</v>
      </c>
      <c r="J41" s="14" t="s">
        <v>7</v>
      </c>
      <c r="K41" s="14" t="s">
        <v>49</v>
      </c>
      <c r="L41" s="15">
        <v>28</v>
      </c>
      <c r="M41" s="16">
        <v>57</v>
      </c>
    </row>
    <row r="42" spans="1:13" x14ac:dyDescent="0.25">
      <c r="A42" s="11"/>
      <c r="B42" s="12">
        <v>1629</v>
      </c>
      <c r="C42" s="13">
        <v>3</v>
      </c>
      <c r="D42" s="13">
        <v>2302</v>
      </c>
      <c r="E42" s="13" t="s">
        <v>27</v>
      </c>
      <c r="F42" s="14" t="s">
        <v>155</v>
      </c>
      <c r="G42" s="14" t="s">
        <v>156</v>
      </c>
      <c r="H42" s="14" t="s">
        <v>116</v>
      </c>
      <c r="I42" s="14" t="s">
        <v>157</v>
      </c>
      <c r="J42" s="14" t="s">
        <v>158</v>
      </c>
      <c r="K42" s="14" t="s">
        <v>159</v>
      </c>
      <c r="L42" s="15">
        <v>33</v>
      </c>
      <c r="M42" s="16">
        <v>62</v>
      </c>
    </row>
    <row r="43" spans="1:13" x14ac:dyDescent="0.25">
      <c r="A43" s="11"/>
      <c r="B43" s="12">
        <v>1636</v>
      </c>
      <c r="C43" s="13">
        <v>3</v>
      </c>
      <c r="D43" s="13">
        <v>2302</v>
      </c>
      <c r="E43" s="13" t="s">
        <v>59</v>
      </c>
      <c r="F43" s="14" t="s">
        <v>160</v>
      </c>
      <c r="G43" s="14" t="s">
        <v>142</v>
      </c>
      <c r="H43" s="14" t="s">
        <v>52</v>
      </c>
      <c r="I43" s="14" t="s">
        <v>161</v>
      </c>
      <c r="J43" s="14" t="s">
        <v>13</v>
      </c>
      <c r="K43" s="14" t="s">
        <v>162</v>
      </c>
      <c r="L43" s="15">
        <v>25</v>
      </c>
      <c r="M43" s="16">
        <v>53</v>
      </c>
    </row>
    <row r="44" spans="1:13" x14ac:dyDescent="0.25">
      <c r="A44" s="11"/>
      <c r="B44" s="12">
        <v>1723</v>
      </c>
      <c r="C44" s="13">
        <v>3</v>
      </c>
      <c r="D44" s="13">
        <v>2302</v>
      </c>
      <c r="E44" s="13" t="s">
        <v>95</v>
      </c>
      <c r="F44" s="14" t="s">
        <v>163</v>
      </c>
      <c r="G44" s="14" t="s">
        <v>103</v>
      </c>
      <c r="H44" s="14" t="s">
        <v>164</v>
      </c>
      <c r="I44" s="14" t="s">
        <v>165</v>
      </c>
      <c r="J44" s="14" t="s">
        <v>78</v>
      </c>
      <c r="K44" s="14" t="s">
        <v>8</v>
      </c>
      <c r="L44" s="15">
        <v>8</v>
      </c>
      <c r="M44" s="16">
        <v>27</v>
      </c>
    </row>
    <row r="45" spans="1:13" x14ac:dyDescent="0.25">
      <c r="A45" s="11"/>
      <c r="B45" s="12">
        <v>1790</v>
      </c>
      <c r="C45" s="13">
        <v>3</v>
      </c>
      <c r="D45" s="13">
        <v>2302</v>
      </c>
      <c r="E45" s="13" t="s">
        <v>27</v>
      </c>
      <c r="F45" s="14" t="s">
        <v>166</v>
      </c>
      <c r="G45" s="14" t="s">
        <v>65</v>
      </c>
      <c r="H45" s="14" t="s">
        <v>52</v>
      </c>
      <c r="I45" s="14" t="s">
        <v>167</v>
      </c>
      <c r="J45" s="14" t="s">
        <v>168</v>
      </c>
      <c r="K45" s="14" t="s">
        <v>8</v>
      </c>
      <c r="L45" s="15">
        <v>23</v>
      </c>
      <c r="M45" s="16">
        <v>51</v>
      </c>
    </row>
    <row r="46" spans="1:13" x14ac:dyDescent="0.25">
      <c r="A46" s="11"/>
      <c r="B46" s="12">
        <v>1800</v>
      </c>
      <c r="C46" s="13">
        <v>3</v>
      </c>
      <c r="D46" s="13">
        <v>2302</v>
      </c>
      <c r="E46" s="13" t="s">
        <v>39</v>
      </c>
      <c r="F46" s="14" t="s">
        <v>169</v>
      </c>
      <c r="G46" s="14" t="s">
        <v>170</v>
      </c>
      <c r="H46" s="14" t="s">
        <v>11</v>
      </c>
      <c r="I46" s="14" t="s">
        <v>171</v>
      </c>
      <c r="J46" s="14" t="s">
        <v>172</v>
      </c>
      <c r="K46" s="14" t="s">
        <v>8</v>
      </c>
      <c r="L46" s="15">
        <v>10</v>
      </c>
      <c r="M46" s="16">
        <v>33</v>
      </c>
    </row>
    <row r="47" spans="1:13" x14ac:dyDescent="0.25">
      <c r="A47" s="11"/>
      <c r="B47" s="12">
        <v>1878</v>
      </c>
      <c r="C47" s="13">
        <v>3</v>
      </c>
      <c r="D47" s="13">
        <v>2302</v>
      </c>
      <c r="E47" s="13" t="s">
        <v>95</v>
      </c>
      <c r="F47" s="14" t="s">
        <v>173</v>
      </c>
      <c r="G47" s="14" t="s">
        <v>174</v>
      </c>
      <c r="H47" s="14" t="s">
        <v>175</v>
      </c>
      <c r="I47" s="14" t="s">
        <v>176</v>
      </c>
      <c r="J47" s="14" t="s">
        <v>38</v>
      </c>
      <c r="K47" s="14" t="s">
        <v>177</v>
      </c>
      <c r="L47" s="15">
        <v>31</v>
      </c>
      <c r="M47" s="16">
        <v>60</v>
      </c>
    </row>
    <row r="48" spans="1:13" x14ac:dyDescent="0.25">
      <c r="A48" s="11"/>
      <c r="B48" s="12">
        <v>1892</v>
      </c>
      <c r="C48" s="13">
        <v>3</v>
      </c>
      <c r="D48" s="13">
        <v>2302</v>
      </c>
      <c r="E48" s="13" t="s">
        <v>2</v>
      </c>
      <c r="F48" s="14" t="s">
        <v>178</v>
      </c>
      <c r="G48" s="14" t="s">
        <v>4</v>
      </c>
      <c r="H48" s="14" t="s">
        <v>106</v>
      </c>
      <c r="I48" s="14" t="s">
        <v>179</v>
      </c>
      <c r="J48" s="14" t="s">
        <v>13</v>
      </c>
      <c r="K48" s="14" t="s">
        <v>180</v>
      </c>
      <c r="L48" s="15">
        <v>50</v>
      </c>
      <c r="M48" s="16">
        <v>98</v>
      </c>
    </row>
    <row r="49" spans="1:13" x14ac:dyDescent="0.25">
      <c r="A49" s="11"/>
      <c r="B49" s="12">
        <v>1902</v>
      </c>
      <c r="C49" s="13">
        <v>3</v>
      </c>
      <c r="D49" s="13">
        <v>2302</v>
      </c>
      <c r="E49" s="13" t="s">
        <v>39</v>
      </c>
      <c r="F49" s="14" t="s">
        <v>181</v>
      </c>
      <c r="G49" s="14" t="s">
        <v>182</v>
      </c>
      <c r="H49" s="14" t="s">
        <v>183</v>
      </c>
      <c r="I49" s="14" t="s">
        <v>184</v>
      </c>
      <c r="J49" s="14" t="s">
        <v>185</v>
      </c>
      <c r="K49" s="14" t="s">
        <v>186</v>
      </c>
      <c r="L49" s="15">
        <v>20</v>
      </c>
      <c r="M49" s="16">
        <v>47</v>
      </c>
    </row>
    <row r="50" spans="1:13" x14ac:dyDescent="0.25">
      <c r="A50" s="11"/>
      <c r="B50" s="12">
        <v>1947</v>
      </c>
      <c r="C50" s="13">
        <v>3</v>
      </c>
      <c r="D50" s="13">
        <v>2302</v>
      </c>
      <c r="E50" s="13" t="s">
        <v>33</v>
      </c>
      <c r="F50" s="14" t="s">
        <v>187</v>
      </c>
      <c r="G50" s="14" t="s">
        <v>4</v>
      </c>
      <c r="H50" s="14" t="s">
        <v>46</v>
      </c>
      <c r="I50" s="14" t="s">
        <v>188</v>
      </c>
      <c r="J50" s="14" t="s">
        <v>189</v>
      </c>
      <c r="K50" s="14" t="s">
        <v>8</v>
      </c>
      <c r="L50" s="15">
        <v>23</v>
      </c>
      <c r="M50" s="16">
        <v>51</v>
      </c>
    </row>
    <row r="51" spans="1:13" x14ac:dyDescent="0.25">
      <c r="A51" s="11"/>
      <c r="B51" s="12">
        <v>1952</v>
      </c>
      <c r="C51" s="13">
        <v>3</v>
      </c>
      <c r="D51" s="13">
        <v>2302</v>
      </c>
      <c r="E51" s="13" t="s">
        <v>27</v>
      </c>
      <c r="F51" s="14" t="s">
        <v>190</v>
      </c>
      <c r="G51" s="14" t="s">
        <v>191</v>
      </c>
      <c r="H51" s="14" t="s">
        <v>192</v>
      </c>
      <c r="I51" s="14" t="s">
        <v>193</v>
      </c>
      <c r="J51" s="14" t="s">
        <v>194</v>
      </c>
      <c r="K51" s="14" t="s">
        <v>195</v>
      </c>
      <c r="L51" s="15">
        <v>36</v>
      </c>
      <c r="M51" s="16">
        <v>69</v>
      </c>
    </row>
    <row r="52" spans="1:13" x14ac:dyDescent="0.25">
      <c r="A52" s="11"/>
      <c r="B52" s="12">
        <v>1962</v>
      </c>
      <c r="C52" s="13">
        <v>3</v>
      </c>
      <c r="D52" s="13">
        <v>2302</v>
      </c>
      <c r="E52" s="13" t="s">
        <v>39</v>
      </c>
      <c r="F52" s="14" t="s">
        <v>196</v>
      </c>
      <c r="G52" s="14" t="s">
        <v>51</v>
      </c>
      <c r="H52" s="14" t="s">
        <v>197</v>
      </c>
      <c r="I52" s="14" t="s">
        <v>198</v>
      </c>
      <c r="J52" s="14" t="s">
        <v>82</v>
      </c>
      <c r="K52" s="14" t="s">
        <v>199</v>
      </c>
      <c r="L52" s="15">
        <v>16</v>
      </c>
      <c r="M52" s="16">
        <v>42</v>
      </c>
    </row>
    <row r="53" spans="1:13" x14ac:dyDescent="0.25">
      <c r="A53" s="11"/>
      <c r="B53" s="12">
        <v>1969</v>
      </c>
      <c r="C53" s="13">
        <v>3</v>
      </c>
      <c r="D53" s="13">
        <v>2302</v>
      </c>
      <c r="E53" s="13" t="s">
        <v>59</v>
      </c>
      <c r="F53" s="14" t="s">
        <v>200</v>
      </c>
      <c r="G53" s="14" t="s">
        <v>201</v>
      </c>
      <c r="H53" s="14" t="s">
        <v>17</v>
      </c>
      <c r="I53" s="14" t="s">
        <v>202</v>
      </c>
      <c r="J53" s="14" t="s">
        <v>125</v>
      </c>
      <c r="K53" s="14" t="s">
        <v>8</v>
      </c>
      <c r="L53" s="15">
        <v>13</v>
      </c>
      <c r="M53" s="16">
        <v>39</v>
      </c>
    </row>
    <row r="54" spans="1:13" x14ac:dyDescent="0.25">
      <c r="A54" s="11"/>
      <c r="B54" s="12">
        <v>1987</v>
      </c>
      <c r="C54" s="13">
        <v>3</v>
      </c>
      <c r="D54" s="13">
        <v>2302</v>
      </c>
      <c r="E54" s="13" t="s">
        <v>95</v>
      </c>
      <c r="F54" s="14" t="s">
        <v>203</v>
      </c>
      <c r="G54" s="14" t="s">
        <v>204</v>
      </c>
      <c r="H54" s="14" t="s">
        <v>11</v>
      </c>
      <c r="I54" s="14" t="s">
        <v>205</v>
      </c>
      <c r="J54" s="14" t="s">
        <v>206</v>
      </c>
      <c r="K54" s="14" t="s">
        <v>20</v>
      </c>
      <c r="L54" s="15">
        <v>22</v>
      </c>
      <c r="M54" s="16">
        <v>49</v>
      </c>
    </row>
    <row r="55" spans="1:13" x14ac:dyDescent="0.25">
      <c r="A55" s="11"/>
      <c r="B55" s="12">
        <v>2018</v>
      </c>
      <c r="C55" s="13">
        <v>3</v>
      </c>
      <c r="D55" s="13">
        <v>2302</v>
      </c>
      <c r="E55" s="13" t="s">
        <v>21</v>
      </c>
      <c r="F55" s="14" t="s">
        <v>207</v>
      </c>
      <c r="G55" s="14" t="s">
        <v>51</v>
      </c>
      <c r="H55" s="14" t="s">
        <v>208</v>
      </c>
      <c r="I55" s="14" t="s">
        <v>209</v>
      </c>
      <c r="J55" s="14" t="s">
        <v>129</v>
      </c>
      <c r="K55" s="14" t="s">
        <v>8</v>
      </c>
      <c r="L55" s="15">
        <v>10</v>
      </c>
      <c r="M55" s="16">
        <v>33</v>
      </c>
    </row>
    <row r="56" spans="1:13" x14ac:dyDescent="0.25">
      <c r="A56" s="11"/>
      <c r="B56" s="12">
        <v>2019</v>
      </c>
      <c r="C56" s="13">
        <v>3</v>
      </c>
      <c r="D56" s="13">
        <v>2302</v>
      </c>
      <c r="E56" s="13" t="s">
        <v>2</v>
      </c>
      <c r="F56" s="14" t="s">
        <v>210</v>
      </c>
      <c r="G56" s="14" t="s">
        <v>211</v>
      </c>
      <c r="H56" s="14" t="s">
        <v>17</v>
      </c>
      <c r="I56" s="14" t="s">
        <v>212</v>
      </c>
      <c r="J56" s="14" t="s">
        <v>194</v>
      </c>
      <c r="K56" s="14" t="s">
        <v>213</v>
      </c>
      <c r="L56" s="15">
        <v>36</v>
      </c>
      <c r="M56" s="16">
        <v>69</v>
      </c>
    </row>
    <row r="57" spans="1:13" x14ac:dyDescent="0.25">
      <c r="A57" s="11"/>
      <c r="B57" s="12">
        <v>2051</v>
      </c>
      <c r="C57" s="13">
        <v>3</v>
      </c>
      <c r="D57" s="13">
        <v>2302</v>
      </c>
      <c r="E57" s="13" t="s">
        <v>59</v>
      </c>
      <c r="F57" s="14" t="s">
        <v>214</v>
      </c>
      <c r="G57" s="14" t="s">
        <v>215</v>
      </c>
      <c r="H57" s="14" t="s">
        <v>24</v>
      </c>
      <c r="I57" s="14" t="s">
        <v>216</v>
      </c>
      <c r="J57" s="14" t="s">
        <v>217</v>
      </c>
      <c r="K57" s="14" t="s">
        <v>8</v>
      </c>
      <c r="L57" s="15">
        <v>18</v>
      </c>
      <c r="M57" s="16">
        <v>45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Управление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2014-06-16T06:11:06Z</dcterms:created>
  <dcterms:modified xsi:type="dcterms:W3CDTF">2014-06-16T06:14:32Z</dcterms:modified>
</cp:coreProperties>
</file>