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35" windowHeight="84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1_FileName" hidden="1">[1]XLR_NoRangeSheet!$E$6</definedName>
    <definedName name="S1_FName1" hidden="1">[1]XLR_NoRangeSheet!$G$6</definedName>
    <definedName name="S1_FName10" hidden="1">[1]XLR_NoRangeSheet!$P$6</definedName>
    <definedName name="S1_FName11" hidden="1">[1]XLR_NoRangeSheet!$Q$6</definedName>
    <definedName name="S1_FName12" hidden="1">[1]XLR_NoRangeSheet!$R$6</definedName>
    <definedName name="S1_FName15" hidden="1">[1]XLR_NoRangeSheet!$U$6</definedName>
    <definedName name="S1_FName18" hidden="1">[1]XLR_NoRangeSheet!$X$6</definedName>
    <definedName name="S1_FName2" hidden="1">[1]XLR_NoRangeSheet!$H$6</definedName>
    <definedName name="S1_FName3" hidden="1">[1]XLR_NoRangeSheet!$I$6</definedName>
    <definedName name="S1_FName4" hidden="1">[1]XLR_NoRangeSheet!$J$6</definedName>
    <definedName name="S1_FName5" hidden="1">[1]XLR_NoRangeSheet!$K$6</definedName>
    <definedName name="S1_FName6" hidden="1">[1]XLR_NoRangeSheet!$L$6</definedName>
    <definedName name="S1_MinBall" hidden="1">[1]XLR_NoRangeSheet!$F$6</definedName>
    <definedName name="S1_SubjectCode" hidden="1">[1]XLR_NoRangeSheet!$D$6</definedName>
    <definedName name="S1_Title" hidden="1">[1]XLR_NoRangeSheet!$C$6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M4" i="1"/>
  <c r="B3" i="1"/>
  <c r="B2" i="1"/>
  <c r="B1" i="1"/>
</calcChain>
</file>

<file path=xl/sharedStrings.xml><?xml version="1.0" encoding="utf-8"?>
<sst xmlns="http://schemas.openxmlformats.org/spreadsheetml/2006/main" count="541" uniqueCount="374">
  <si>
    <t>Минимальное количество баллов, установленное Рособрнадзором</t>
  </si>
  <si>
    <t>№</t>
  </si>
  <si>
    <t>230002</t>
  </si>
  <si>
    <t>Абрамов</t>
  </si>
  <si>
    <t>Николай</t>
  </si>
  <si>
    <t>Дмитриевич</t>
  </si>
  <si>
    <t>+--+++++-++++++-++--</t>
  </si>
  <si>
    <t>+-22221+</t>
  </si>
  <si>
    <t>2(2)2(2)1(3)0(3)0(3)0(3)0(3)0(3)0(1)0(2)0(2)</t>
  </si>
  <si>
    <t>230003</t>
  </si>
  <si>
    <t>Авдеев</t>
  </si>
  <si>
    <t>Дмитрий</t>
  </si>
  <si>
    <t>Александрович</t>
  </si>
  <si>
    <t>+++++++++++-+++++++-</t>
  </si>
  <si>
    <t>++22202+</t>
  </si>
  <si>
    <t>2(2)0(2)0(3)0(3)0(3)0(3)3(3)0(3)0(1)0(2)0(2)</t>
  </si>
  <si>
    <t>Адаев</t>
  </si>
  <si>
    <t>Сергей</t>
  </si>
  <si>
    <t>Николаевич</t>
  </si>
  <si>
    <t>+++++++-+++++++-+++-</t>
  </si>
  <si>
    <t>++22122+</t>
  </si>
  <si>
    <t>2(2)1(2)2(3)2(3)2(3)2(3)0(3)0(3)0(1)0(2)0(2)</t>
  </si>
  <si>
    <t>230004</t>
  </si>
  <si>
    <t>Андриянова</t>
  </si>
  <si>
    <t>Анастасия</t>
  </si>
  <si>
    <t>Вячеславовна</t>
  </si>
  <si>
    <t>+++++++-++++++---+++</t>
  </si>
  <si>
    <t>++22000+</t>
  </si>
  <si>
    <t>2(2)2(2)2(3)2(3)2(3)0(3)0(3)0(3)1(1)0(2)1(2)</t>
  </si>
  <si>
    <t>Архипова</t>
  </si>
  <si>
    <t>Сергеевна</t>
  </si>
  <si>
    <t>+++++++-+++++----+--</t>
  </si>
  <si>
    <t>-+22000-</t>
  </si>
  <si>
    <t>2(2)2(2)0(3)0(3)0(3)0(3)0(3)0(3)0(1)0(2)0(2)</t>
  </si>
  <si>
    <t>Белоногова</t>
  </si>
  <si>
    <t>Дарья</t>
  </si>
  <si>
    <t>Дмитриевна</t>
  </si>
  <si>
    <t>++++++++++-++++-+++-</t>
  </si>
  <si>
    <t>++22011+</t>
  </si>
  <si>
    <t>0(2)0(2)0(3)0(3)0(3)0(3)0(3)0(3)0(1)0(2)0(2)</t>
  </si>
  <si>
    <t>230012</t>
  </si>
  <si>
    <t>Богословский</t>
  </si>
  <si>
    <t>Антон</t>
  </si>
  <si>
    <t>Михайлович</t>
  </si>
  <si>
    <t>++-++-++--++--++-+-+</t>
  </si>
  <si>
    <t>-+02002-</t>
  </si>
  <si>
    <t>0(2)0(2)1(3)0(3)0(3)0(3)0(3)0(3)0(1)0(2)0(2)</t>
  </si>
  <si>
    <t>230001</t>
  </si>
  <si>
    <t>Брёхов</t>
  </si>
  <si>
    <t>Игорь</t>
  </si>
  <si>
    <t>Анатольевич</t>
  </si>
  <si>
    <t>++++++++++++++++++++</t>
  </si>
  <si>
    <t>++22220+</t>
  </si>
  <si>
    <t>2(2)2(2)2(3)3(3)3(3)3(3)3(3)2(3)1(1)1(2)2(2)</t>
  </si>
  <si>
    <t>Буренкова</t>
  </si>
  <si>
    <t>Валентина</t>
  </si>
  <si>
    <t>Олеговна</t>
  </si>
  <si>
    <t>++-++-+++++++++-+++-</t>
  </si>
  <si>
    <t>++22221+</t>
  </si>
  <si>
    <t>2(2)1(2)1(3)1(3)0(3)0(3)0(3)0(3)0(1)0(2)0(2)</t>
  </si>
  <si>
    <t>Варакина</t>
  </si>
  <si>
    <t>Екатерина</t>
  </si>
  <si>
    <t>Анатольевна</t>
  </si>
  <si>
    <t>+++++--++++++++-+-++</t>
  </si>
  <si>
    <t>++21102+</t>
  </si>
  <si>
    <t>2(2)1(2)0(3)0(3)2(3)0(3)0(3)2(3)1(1)2(2)1(2)</t>
  </si>
  <si>
    <t>Василькова</t>
  </si>
  <si>
    <t>Мария</t>
  </si>
  <si>
    <t>Александровна</t>
  </si>
  <si>
    <t>++-++++--+-++++++++-</t>
  </si>
  <si>
    <t>++00000-</t>
  </si>
  <si>
    <t>1(2)1(2)2(3)3(3)0(3)0(3)0(3)3(3)0(1)0(2)0(2)</t>
  </si>
  <si>
    <t>230009</t>
  </si>
  <si>
    <t>Ватаман</t>
  </si>
  <si>
    <t>Евгений</t>
  </si>
  <si>
    <t>Валентинович</t>
  </si>
  <si>
    <t>--++-----++--+++-+--</t>
  </si>
  <si>
    <t>--21000-</t>
  </si>
  <si>
    <t>1(2)0(2)0(3)0(3)0(3)0(3)0(3)0(3)0(1)0(2)0(2)</t>
  </si>
  <si>
    <t>Вовнейко</t>
  </si>
  <si>
    <t>Ильич</t>
  </si>
  <si>
    <t>+++--++----+-+-++-++</t>
  </si>
  <si>
    <t>--21000+</t>
  </si>
  <si>
    <t>Володин</t>
  </si>
  <si>
    <t>Андреевич</t>
  </si>
  <si>
    <t>-+++-+++--+-++--+++-</t>
  </si>
  <si>
    <t>+-00010-</t>
  </si>
  <si>
    <t>2(2)1(2)1(3)2(3)1(3)1(3)0(3)0(3)0(1)0(2)0(2)</t>
  </si>
  <si>
    <t>Ганина</t>
  </si>
  <si>
    <t>Игоревна</t>
  </si>
  <si>
    <t>+++++++++++++++-++--</t>
  </si>
  <si>
    <t>++22001+</t>
  </si>
  <si>
    <t>2(2)2(2)2(3)2(3)2(3)1(3)1(3)3(3)0(1)0(2)0(2)</t>
  </si>
  <si>
    <t>Головенко</t>
  </si>
  <si>
    <t>Артем</t>
  </si>
  <si>
    <t>+--++++--+++-+----+-</t>
  </si>
  <si>
    <t>+-02001+</t>
  </si>
  <si>
    <t>2(2)0(2)0(3)0(3)1(3)0(3)0(3)1(3)0(1)0(2)0(2)</t>
  </si>
  <si>
    <t>230013</t>
  </si>
  <si>
    <t>Графова</t>
  </si>
  <si>
    <t>Юрьевна</t>
  </si>
  <si>
    <t>+-+---++-++++---+-++</t>
  </si>
  <si>
    <t>--00020-</t>
  </si>
  <si>
    <t>2(2)1(2)0(3)0(3)0(3)0(3)0(3)0(3)1(1)1(2)1(2)</t>
  </si>
  <si>
    <t>Даньшин</t>
  </si>
  <si>
    <t>Павел</t>
  </si>
  <si>
    <t>Олегович</t>
  </si>
  <si>
    <t>+-++-+++++++++++---+</t>
  </si>
  <si>
    <t>++21221+</t>
  </si>
  <si>
    <t>2(2)2(2)0(3)0(3)3(3)3(3)0(3)3(3)0(1)0(2)0(2)</t>
  </si>
  <si>
    <t>Евдокимова</t>
  </si>
  <si>
    <t>++++++++++-++++-++++</t>
  </si>
  <si>
    <t>++22201+</t>
  </si>
  <si>
    <t>1(2)2(2)0(3)1(3)0(3)0(3)0(3)0(3)1(1)0(2)0(2)</t>
  </si>
  <si>
    <t>Елистратова</t>
  </si>
  <si>
    <t>Маргарита</t>
  </si>
  <si>
    <t>Владимировна</t>
  </si>
  <si>
    <t>+--++++++++++-+-+--+</t>
  </si>
  <si>
    <t>++21002+</t>
  </si>
  <si>
    <t>0(2)1(2)3(3)0(3)2(3)0(3)0(3)0(3)1(1)0(2)0(2)</t>
  </si>
  <si>
    <t>Жиляева</t>
  </si>
  <si>
    <t>Виктория</t>
  </si>
  <si>
    <t>Викторовна</t>
  </si>
  <si>
    <t>++++++-+-++++---++--</t>
  </si>
  <si>
    <t>++22002-</t>
  </si>
  <si>
    <t>2(2)2(2)2(3)2(3)3(3)1(3)0(3)2(3)1(1)1(2)0(2)</t>
  </si>
  <si>
    <t>Жоржина</t>
  </si>
  <si>
    <t>+-++++++++-+++++++++</t>
  </si>
  <si>
    <t>-+22000+</t>
  </si>
  <si>
    <t>2(2)0(2)0(3)0(3)3(3)2(3)3(3)3(3)0(1)0(2)0(2)</t>
  </si>
  <si>
    <t>Захарова</t>
  </si>
  <si>
    <t>Софья</t>
  </si>
  <si>
    <t>+-+++++---++-+++---+</t>
  </si>
  <si>
    <t>++11001+</t>
  </si>
  <si>
    <t>2(2)2(2)0(3)0(3)0(3)0(3)0(3)1(3)0(1)0(2)0(2)</t>
  </si>
  <si>
    <t>Зотов</t>
  </si>
  <si>
    <t>Виктор</t>
  </si>
  <si>
    <t>++---++++---++---+-+</t>
  </si>
  <si>
    <t>-+01000-</t>
  </si>
  <si>
    <t>1(2)1(2)0(3)0(3)0(3)0(3)0(3)0(3)0(1)0(2)0(2)</t>
  </si>
  <si>
    <t>Кадкина</t>
  </si>
  <si>
    <t>Елена</t>
  </si>
  <si>
    <t>+++++-++++++++++++--</t>
  </si>
  <si>
    <t>-+21122+</t>
  </si>
  <si>
    <t>2(2)2(2)0(3)0(3)1(3)0(3)0(3)0(3)0(1)0(2)0(2)</t>
  </si>
  <si>
    <t>Кажаев</t>
  </si>
  <si>
    <t>Александр</t>
  </si>
  <si>
    <t>+++++-+++++++++-++++</t>
  </si>
  <si>
    <t>+-22220+</t>
  </si>
  <si>
    <t>2(2)1(2)1(3)2(3)2(3)0(3)3(3)2(3)1(1)1(2)1(2)</t>
  </si>
  <si>
    <t>Какуркин</t>
  </si>
  <si>
    <t>+--++-+++++++++++++-</t>
  </si>
  <si>
    <t>++21220+</t>
  </si>
  <si>
    <t>0(2)2(2)1(3)3(3)1(3)1(3)1(3)1(3)1(1)0(2)0(2)</t>
  </si>
  <si>
    <t>Кармишина</t>
  </si>
  <si>
    <t>Оксана</t>
  </si>
  <si>
    <t>Алексеевна</t>
  </si>
  <si>
    <t>+--+++++-++--++--++-</t>
  </si>
  <si>
    <t>+-22211+</t>
  </si>
  <si>
    <t>1(2)1(2)0(3)0(3)3(3)3(3)0(3)3(3)0(1)0(2)0(2)</t>
  </si>
  <si>
    <t>Картунов</t>
  </si>
  <si>
    <t>Денис</t>
  </si>
  <si>
    <t>Владимирович</t>
  </si>
  <si>
    <t>++++++++++-+++++++++</t>
  </si>
  <si>
    <t>--00000-</t>
  </si>
  <si>
    <t>Кипурова</t>
  </si>
  <si>
    <t>Анжела</t>
  </si>
  <si>
    <t>Ивановна</t>
  </si>
  <si>
    <t>+++--++-+++--+--++++</t>
  </si>
  <si>
    <t>+-21002-</t>
  </si>
  <si>
    <t>2(2)2(2)0(3)1(3)0(3)0(3)0(3)0(3)0(1)0(2)0(2)</t>
  </si>
  <si>
    <t>Киселева</t>
  </si>
  <si>
    <t>Татьяна</t>
  </si>
  <si>
    <t>+--+-+++-+++++++-+++</t>
  </si>
  <si>
    <t>++20002-</t>
  </si>
  <si>
    <t>2(2)2(2)3(3)0(3)2(3)0(3)0(3)1(3)1(1)0(2)0(2)</t>
  </si>
  <si>
    <t>Кожаев</t>
  </si>
  <si>
    <t>Владислав</t>
  </si>
  <si>
    <t>++-+++---+++++++++--</t>
  </si>
  <si>
    <t>++21010+</t>
  </si>
  <si>
    <t>0(2)0(2)2(3)1(3)1(3)1(3)0(3)1(3)1(1)0(2)1(2)</t>
  </si>
  <si>
    <t>Козлов</t>
  </si>
  <si>
    <t>Максим</t>
  </si>
  <si>
    <t>Сергеевич</t>
  </si>
  <si>
    <t>++++++-+-+-+-++++++-</t>
  </si>
  <si>
    <t>++22102+</t>
  </si>
  <si>
    <t>2(2)2(2)2(3)2(3)1(3)1(3)0(3)1(3)0(1)0(2)0(2)</t>
  </si>
  <si>
    <t>Кондратьев</t>
  </si>
  <si>
    <t>Юрьевич</t>
  </si>
  <si>
    <t>++++++++-++++++++++-</t>
  </si>
  <si>
    <t>1(2)1(2)0(3)2(3)3(3)1(3)3(3)1(3)1(1)1(2)1(2)</t>
  </si>
  <si>
    <t>Коньяков</t>
  </si>
  <si>
    <t>Андрей</t>
  </si>
  <si>
    <t>Алексеевич</t>
  </si>
  <si>
    <t>++++++----+--+++-+++</t>
  </si>
  <si>
    <t>+-02100+</t>
  </si>
  <si>
    <t>Королькова</t>
  </si>
  <si>
    <t>+---++-+++++++-+-+++</t>
  </si>
  <si>
    <t>++22101+</t>
  </si>
  <si>
    <t>1(2)1(2)0(3)0(3)0(3)1(3)3(3)0(3)0(1)0(2)0(2)</t>
  </si>
  <si>
    <t>Кочкина</t>
  </si>
  <si>
    <t>+++--++++-++++++++--</t>
  </si>
  <si>
    <t>++22121+</t>
  </si>
  <si>
    <t>2(2)2(2)3(3)3(3)1(3)3(3)0(3)1(3)1(1)1(2)1(2)</t>
  </si>
  <si>
    <t>Кузнецов</t>
  </si>
  <si>
    <t>Илья</t>
  </si>
  <si>
    <t>-++-++-++-++---++-++</t>
  </si>
  <si>
    <t>++10002-</t>
  </si>
  <si>
    <t>2(2)1(2)1(3)0(3)0(3)0(3)0(3)0(3)0(1)0(2)0(2)</t>
  </si>
  <si>
    <t>Геннадьевич</t>
  </si>
  <si>
    <t>+-++++++--++++-+++++</t>
  </si>
  <si>
    <t>++02122+</t>
  </si>
  <si>
    <t>2(2)2(2)2(3)1(3)2(3)2(3)3(3)3(3)1(1)1(2)1(2)</t>
  </si>
  <si>
    <t>Кулькова</t>
  </si>
  <si>
    <t>Валериевна</t>
  </si>
  <si>
    <t>+++++--+--+++-++-+-+</t>
  </si>
  <si>
    <t>--22121+</t>
  </si>
  <si>
    <t>2(2)0(2)2(3)1(3)0(3)1(3)0(3)0(3)1(1)1(2)1(2)</t>
  </si>
  <si>
    <t>Курышова</t>
  </si>
  <si>
    <t>Светлана</t>
  </si>
  <si>
    <t>++++-+-++++++++-+-+-</t>
  </si>
  <si>
    <t>1(2)2(2)0(3)0(3)3(3)1(3)3(3)1(3)1(1)0(2)1(2)</t>
  </si>
  <si>
    <t>Лемаева</t>
  </si>
  <si>
    <t>++-++++-+-++-+++++-+</t>
  </si>
  <si>
    <t>+-12111-</t>
  </si>
  <si>
    <t>2(2)1(2)1(3)1(3)2(3)2(3)1(3)2(3)1(1)0(2)1(2)</t>
  </si>
  <si>
    <t>Лисина</t>
  </si>
  <si>
    <t>+-++++--+++-++--++++</t>
  </si>
  <si>
    <t>-+22122+</t>
  </si>
  <si>
    <t>Логинова</t>
  </si>
  <si>
    <t>Ксения</t>
  </si>
  <si>
    <t>++++--+++++++++---+-</t>
  </si>
  <si>
    <t>-+21111+</t>
  </si>
  <si>
    <t>2(2)2(2)3(3)3(3)2(3)3(3)1(3)1(3)0(1)0(2)0(2)</t>
  </si>
  <si>
    <t>Мальков</t>
  </si>
  <si>
    <t>Георгий</t>
  </si>
  <si>
    <t>++22111+</t>
  </si>
  <si>
    <t>2(2)2(2)3(3)2(3)2(3)1(3)3(3)2(3)1(1)1(2)2(2)</t>
  </si>
  <si>
    <t>Мартышкина</t>
  </si>
  <si>
    <t>Кристина</t>
  </si>
  <si>
    <t>Васильевна</t>
  </si>
  <si>
    <t>+++++++++++++++-++++</t>
  </si>
  <si>
    <t>++22222+</t>
  </si>
  <si>
    <t>2(2)1(2)0(3)0(3)2(3)2(3)3(3)3(3)1(1)1(2)0(2)</t>
  </si>
  <si>
    <t>Мельникова</t>
  </si>
  <si>
    <t>Наталья</t>
  </si>
  <si>
    <t>+++++++++-++-+---+-+</t>
  </si>
  <si>
    <t>2(2)1(2)0(3)0(3)0(3)0(3)0(3)3(3)1(1)1(2)1(2)</t>
  </si>
  <si>
    <t>Мешканова</t>
  </si>
  <si>
    <t>+++++++-++++++++++++</t>
  </si>
  <si>
    <t>++11111-</t>
  </si>
  <si>
    <t>2(2)2(2)0(3)0(3)3(3)0(3)0(3)0(3)0(1)0(2)0(2)</t>
  </si>
  <si>
    <t>Михеева</t>
  </si>
  <si>
    <t>Анна</t>
  </si>
  <si>
    <t>Андреевна</t>
  </si>
  <si>
    <t>+++++++++++++++++++-</t>
  </si>
  <si>
    <t>+-22121+</t>
  </si>
  <si>
    <t>2(2)1(2)2(3)1(3)0(3)1(3)3(3)1(3)1(1)1(2)0(2)</t>
  </si>
  <si>
    <t>Нуждова</t>
  </si>
  <si>
    <t>Витальевна</t>
  </si>
  <si>
    <t>+++++++++++++++-+++-</t>
  </si>
  <si>
    <t>++12202+</t>
  </si>
  <si>
    <t>2(2)0(2)3(3)3(3)3(3)2(3)3(3)3(3)1(1)2(2)2(2)</t>
  </si>
  <si>
    <t>Огнянов</t>
  </si>
  <si>
    <t>Игоревич</t>
  </si>
  <si>
    <t>--++-----++-+----+-+</t>
  </si>
  <si>
    <t>+-11100+</t>
  </si>
  <si>
    <t>0(2)0(2)0(3)0(3)1(3)0(3)2(3)1(3)0(1)0(2)0(2)</t>
  </si>
  <si>
    <t>Поверин</t>
  </si>
  <si>
    <t>Артём</t>
  </si>
  <si>
    <t>++++++-++++++++-+-++</t>
  </si>
  <si>
    <t>++11000-</t>
  </si>
  <si>
    <t>0(2)1(2)0(3)0(3)0(3)0(3)0(3)0(3)0(1)0(2)0(2)</t>
  </si>
  <si>
    <t>Полуднякова</t>
  </si>
  <si>
    <t>Валерия</t>
  </si>
  <si>
    <t>+++++----+++++---+-+</t>
  </si>
  <si>
    <t>+-01001-</t>
  </si>
  <si>
    <t>1(2)0(2)0(3)0(3)0(3)0(3)0(3)1(3)1(1)0(2)1(2)</t>
  </si>
  <si>
    <t>Пономарева</t>
  </si>
  <si>
    <t>++-++++++++--++-----</t>
  </si>
  <si>
    <t>++22212+</t>
  </si>
  <si>
    <t>1(2)2(2)1(3)2(3)1(3)3(3)3(3)2(3)0(1)0(2)0(2)</t>
  </si>
  <si>
    <t>Сапожникова</t>
  </si>
  <si>
    <t>++++++++-+++--+++++-</t>
  </si>
  <si>
    <t>+-02102+</t>
  </si>
  <si>
    <t>0(2)0(2)0(3)0(3)2(3)0(3)3(3)0(3)0(1)0(2)0(2)</t>
  </si>
  <si>
    <t>Селезнева</t>
  </si>
  <si>
    <t>+-+++++-+++++-+-+++-</t>
  </si>
  <si>
    <t>++22012+</t>
  </si>
  <si>
    <t>0(2)0(2)0(3)0(3)2(3)2(3)3(3)3(3)0(1)0(2)0(2)</t>
  </si>
  <si>
    <t>Селивёрстов</t>
  </si>
  <si>
    <t>+-+++-+--++++---+-+-</t>
  </si>
  <si>
    <t>++21001-</t>
  </si>
  <si>
    <t>2(2)2(2)2(3)0(3)0(3)0(3)0(3)0(3)0(1)0(2)0(2)</t>
  </si>
  <si>
    <t>Семин</t>
  </si>
  <si>
    <t>Михаил</t>
  </si>
  <si>
    <t>2(2)2(2)3(3)0(3)3(3)1(3)2(3)3(3)1(1)1(2)1(2)</t>
  </si>
  <si>
    <t>Сидорина</t>
  </si>
  <si>
    <t>Надежда</t>
  </si>
  <si>
    <t>+++-++++-+++++-++++-</t>
  </si>
  <si>
    <t>++12122-</t>
  </si>
  <si>
    <t>0(2)2(2)1(3)3(3)0(3)3(3)0(3)0(3)1(1)0(2)0(2)</t>
  </si>
  <si>
    <t>Службина</t>
  </si>
  <si>
    <t>Диана</t>
  </si>
  <si>
    <t>Рафиковна</t>
  </si>
  <si>
    <t>++----+--+--+--+++--</t>
  </si>
  <si>
    <t>Смурова</t>
  </si>
  <si>
    <t>--------------------</t>
  </si>
  <si>
    <t>+-01000-</t>
  </si>
  <si>
    <t>Солдатова</t>
  </si>
  <si>
    <t>+++-++-+-+-+-+-+++++</t>
  </si>
  <si>
    <t>++12022+</t>
  </si>
  <si>
    <t>2(2)2(2)0(3)0(3)3(3)3(3)3(3)3(3)0(1)0(2)0(2)</t>
  </si>
  <si>
    <t>Соловьёва</t>
  </si>
  <si>
    <t>Николаевна</t>
  </si>
  <si>
    <t>++++-+-+--++-+-++---</t>
  </si>
  <si>
    <t>++10101-</t>
  </si>
  <si>
    <t>Сосновский</t>
  </si>
  <si>
    <t>+-++++----++++-+----</t>
  </si>
  <si>
    <t>+-12001-</t>
  </si>
  <si>
    <t>2(2)1(2)2(3)1(3)0(3)0(3)0(3)0(3)0(1)0(2)0(2)</t>
  </si>
  <si>
    <t>Спиридонова</t>
  </si>
  <si>
    <t>Юлия</t>
  </si>
  <si>
    <t>++++++++-++++++--++-</t>
  </si>
  <si>
    <t>-+22111+</t>
  </si>
  <si>
    <t>2(2)1(2)1(3)0(3)3(3)1(3)0(3)2(3)0(1)0(2)0(2)</t>
  </si>
  <si>
    <t>Ущёва</t>
  </si>
  <si>
    <t>Алёна</t>
  </si>
  <si>
    <t>++++++-+++++-++++++-</t>
  </si>
  <si>
    <t>++22021+</t>
  </si>
  <si>
    <t>2(2)2(2)3(3)2(3)2(3)2(3)0(3)3(3)1(1)1(2)1(2)</t>
  </si>
  <si>
    <t>230008</t>
  </si>
  <si>
    <t>Фокина</t>
  </si>
  <si>
    <t>Олеся</t>
  </si>
  <si>
    <t>Петровна</t>
  </si>
  <si>
    <t>++-+++++-++--+--+-++</t>
  </si>
  <si>
    <t>++21002-</t>
  </si>
  <si>
    <t>0(2)0(2)0(3)0(3)0(3)3(3)0(3)0(3)0(1)0(2)0(2)</t>
  </si>
  <si>
    <t>Фролова</t>
  </si>
  <si>
    <t>+-+++-+---++++++++++</t>
  </si>
  <si>
    <t>++02011-</t>
  </si>
  <si>
    <t>Фрольцова</t>
  </si>
  <si>
    <t>---+-++--++-+----++-</t>
  </si>
  <si>
    <t>+-11200+</t>
  </si>
  <si>
    <t>2(2)1(2)0(3)0(3)0(3)0(3)0(3)1(3)0(1)0(2)0(2)</t>
  </si>
  <si>
    <t>Худяков</t>
  </si>
  <si>
    <t>+-+-++-------+----+-</t>
  </si>
  <si>
    <t>--01000-</t>
  </si>
  <si>
    <t>Черемушкина</t>
  </si>
  <si>
    <t>Ольга</t>
  </si>
  <si>
    <t>+---+++--+-++----+--</t>
  </si>
  <si>
    <t>++22000-</t>
  </si>
  <si>
    <t>Чирков</t>
  </si>
  <si>
    <t>Кирилл</t>
  </si>
  <si>
    <t>-----+---++-++--++--</t>
  </si>
  <si>
    <t>--11101-</t>
  </si>
  <si>
    <t>2(2)0(2)0(3)0(3)0(3)0(3)0(3)0(3)0(1)0(2)0(2)</t>
  </si>
  <si>
    <t>Чистова</t>
  </si>
  <si>
    <t>-+-++++-+-+++--+++--</t>
  </si>
  <si>
    <t>-+22002+</t>
  </si>
  <si>
    <t>2(2)0(2)0(3)0(3)1(3)1(3)0(3)0(3)0(1)0(2)0(2)</t>
  </si>
  <si>
    <t>Шатлов</t>
  </si>
  <si>
    <t>Борисович</t>
  </si>
  <si>
    <t>++-++-+--+-+-+++++-+</t>
  </si>
  <si>
    <t>-+20000-</t>
  </si>
  <si>
    <t>Шатлова</t>
  </si>
  <si>
    <t>+++++++++++-+++-++++</t>
  </si>
  <si>
    <t>Шиндина</t>
  </si>
  <si>
    <t>++++++++-+++++++++++</t>
  </si>
  <si>
    <t>0(2)2(2)2(3)0(3)3(3)3(3)3(3)3(3)1(1)1(2)1(2)</t>
  </si>
  <si>
    <t>Юдина</t>
  </si>
  <si>
    <t>Алина</t>
  </si>
  <si>
    <t>+++++++++++++---++++</t>
  </si>
  <si>
    <t>2(2)1(2)3(3)2(3)3(3)1(3)1(3)3(3)0(1)0(2)0(2)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</si>
</sst>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97;&#1077;&#1089;&#1090;&#1074;&#1086;&#1079;&#1085;&#1072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>Все предметы</v>
          </cell>
          <cell r="E6" t="str">
            <v>58-Пензенская область</v>
          </cell>
          <cell r="F6" t="str">
            <v>39</v>
          </cell>
          <cell r="G6" t="str">
            <v>Предмет</v>
          </cell>
          <cell r="H6" t="str">
            <v>Код ППЭ</v>
          </cell>
          <cell r="I6" t="str">
            <v>Код ОУ</v>
          </cell>
          <cell r="J6" t="str">
            <v>Фамилия</v>
          </cell>
          <cell r="K6" t="str">
            <v>Имя</v>
          </cell>
          <cell r="L6" t="str">
            <v>Отчество</v>
          </cell>
          <cell r="P6" t="str">
            <v>Задания типа А</v>
          </cell>
          <cell r="Q6" t="str">
            <v>Задания типа В</v>
          </cell>
          <cell r="R6" t="str">
            <v>Задания типа C</v>
          </cell>
          <cell r="U6" t="str">
            <v>Балл</v>
          </cell>
          <cell r="X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27" workbookViewId="0">
      <selection activeCell="M31" sqref="M31"/>
    </sheetView>
  </sheetViews>
  <sheetFormatPr defaultRowHeight="15" x14ac:dyDescent="0.25"/>
  <cols>
    <col min="5" max="5" width="9.140625" customWidth="1"/>
    <col min="6" max="6" width="15.140625" customWidth="1"/>
    <col min="7" max="7" width="11.85546875" customWidth="1"/>
    <col min="8" max="8" width="16.140625" customWidth="1"/>
    <col min="9" max="9" width="21.5703125" customWidth="1"/>
    <col min="10" max="10" width="10.7109375" customWidth="1"/>
    <col min="11" max="11" width="39.7109375" customWidth="1"/>
  </cols>
  <sheetData>
    <row r="1" spans="1:13" ht="16.5" x14ac:dyDescent="0.25">
      <c r="B1" s="1" t="str">
        <f>S1_Title</f>
        <v>Протокол проверки результатов Единого государственного экзамена</v>
      </c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16.5" x14ac:dyDescent="0.25">
      <c r="B2" s="1" t="str">
        <f>S1_FileName</f>
        <v>58-Пензенская область</v>
      </c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3" ht="16.5" x14ac:dyDescent="0.25">
      <c r="B3" s="1" t="str">
        <f>S1_SubjectCode</f>
        <v>Все предметы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7.25" thickBot="1" x14ac:dyDescent="0.3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5"/>
      <c r="M4" s="6" t="str">
        <f>S1_MinBall</f>
        <v>39</v>
      </c>
    </row>
    <row r="5" spans="1:13" ht="30" x14ac:dyDescent="0.25">
      <c r="B5" s="7" t="s">
        <v>1</v>
      </c>
      <c r="C5" s="8" t="str">
        <f>S1_FName1</f>
        <v>Предмет</v>
      </c>
      <c r="D5" s="8" t="str">
        <f>S1_FName2</f>
        <v>Код ППЭ</v>
      </c>
      <c r="E5" s="8" t="str">
        <f>S1_FName3</f>
        <v>Код ОУ</v>
      </c>
      <c r="F5" s="8" t="str">
        <f>S1_FName4</f>
        <v>Фамилия</v>
      </c>
      <c r="G5" s="8" t="str">
        <f>S1_FName5</f>
        <v>Имя</v>
      </c>
      <c r="H5" s="8" t="str">
        <f>S1_FName6</f>
        <v>Отчество</v>
      </c>
      <c r="I5" s="8" t="str">
        <f>S1_FName10</f>
        <v>Задания типа А</v>
      </c>
      <c r="J5" s="8" t="str">
        <f>S1_FName11</f>
        <v>Задания типа В</v>
      </c>
      <c r="K5" s="8" t="str">
        <f>S1_FName12</f>
        <v>Задания типа C</v>
      </c>
      <c r="L5" s="9" t="str">
        <f>S1_FName18</f>
        <v>Первичный балл</v>
      </c>
      <c r="M5" s="10" t="str">
        <f>S1_FName15</f>
        <v>Балл</v>
      </c>
    </row>
    <row r="6" spans="1:13" x14ac:dyDescent="0.25">
      <c r="A6" s="11"/>
      <c r="B6" s="12">
        <v>21</v>
      </c>
      <c r="C6" s="13">
        <v>12</v>
      </c>
      <c r="D6" s="13">
        <v>2302</v>
      </c>
      <c r="E6" s="13" t="s">
        <v>2</v>
      </c>
      <c r="F6" s="14" t="s">
        <v>3</v>
      </c>
      <c r="G6" s="14" t="s">
        <v>4</v>
      </c>
      <c r="H6" s="14" t="s">
        <v>5</v>
      </c>
      <c r="I6" s="14" t="s">
        <v>6</v>
      </c>
      <c r="J6" s="14" t="s">
        <v>7</v>
      </c>
      <c r="K6" s="14" t="s">
        <v>8</v>
      </c>
      <c r="L6" s="15">
        <v>30</v>
      </c>
      <c r="M6" s="16">
        <v>54</v>
      </c>
    </row>
    <row r="7" spans="1:13" x14ac:dyDescent="0.25">
      <c r="A7" s="11"/>
      <c r="B7" s="12">
        <v>39</v>
      </c>
      <c r="C7" s="13">
        <v>12</v>
      </c>
      <c r="D7" s="13">
        <v>2302</v>
      </c>
      <c r="E7" s="13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5">
        <v>34</v>
      </c>
      <c r="M7" s="16">
        <v>58</v>
      </c>
    </row>
    <row r="8" spans="1:13" x14ac:dyDescent="0.25">
      <c r="A8" s="11"/>
      <c r="B8" s="12">
        <v>58</v>
      </c>
      <c r="C8" s="13">
        <v>12</v>
      </c>
      <c r="D8" s="13">
        <v>2302</v>
      </c>
      <c r="E8" s="13" t="s">
        <v>2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4" t="s">
        <v>21</v>
      </c>
      <c r="L8" s="15">
        <v>40</v>
      </c>
      <c r="M8" s="16">
        <v>64</v>
      </c>
    </row>
    <row r="9" spans="1:13" x14ac:dyDescent="0.25">
      <c r="A9" s="11"/>
      <c r="B9" s="12">
        <v>139</v>
      </c>
      <c r="C9" s="13">
        <v>12</v>
      </c>
      <c r="D9" s="13">
        <v>2302</v>
      </c>
      <c r="E9" s="13" t="s">
        <v>22</v>
      </c>
      <c r="F9" s="14" t="s">
        <v>23</v>
      </c>
      <c r="G9" s="14" t="s">
        <v>24</v>
      </c>
      <c r="H9" s="14" t="s">
        <v>25</v>
      </c>
      <c r="I9" s="14" t="s">
        <v>26</v>
      </c>
      <c r="J9" s="14" t="s">
        <v>27</v>
      </c>
      <c r="K9" s="14" t="s">
        <v>28</v>
      </c>
      <c r="L9" s="15">
        <v>35</v>
      </c>
      <c r="M9" s="16">
        <v>59</v>
      </c>
    </row>
    <row r="10" spans="1:13" x14ac:dyDescent="0.25">
      <c r="A10" s="11"/>
      <c r="B10" s="12">
        <v>188</v>
      </c>
      <c r="C10" s="13">
        <v>12</v>
      </c>
      <c r="D10" s="13">
        <v>2302</v>
      </c>
      <c r="E10" s="13" t="s">
        <v>9</v>
      </c>
      <c r="F10" s="14" t="s">
        <v>29</v>
      </c>
      <c r="G10" s="14" t="s">
        <v>24</v>
      </c>
      <c r="H10" s="14" t="s">
        <v>30</v>
      </c>
      <c r="I10" s="14" t="s">
        <v>31</v>
      </c>
      <c r="J10" s="14" t="s">
        <v>32</v>
      </c>
      <c r="K10" s="14" t="s">
        <v>33</v>
      </c>
      <c r="L10" s="15">
        <v>22</v>
      </c>
      <c r="M10" s="16">
        <v>46</v>
      </c>
    </row>
    <row r="11" spans="1:13" x14ac:dyDescent="0.25">
      <c r="A11" s="11"/>
      <c r="B11" s="12">
        <v>324</v>
      </c>
      <c r="C11" s="13">
        <v>12</v>
      </c>
      <c r="D11" s="13">
        <v>2302</v>
      </c>
      <c r="E11" s="13" t="s">
        <v>9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  <c r="K11" s="14" t="s">
        <v>39</v>
      </c>
      <c r="L11" s="15">
        <v>26</v>
      </c>
      <c r="M11" s="16">
        <v>50</v>
      </c>
    </row>
    <row r="12" spans="1:13" x14ac:dyDescent="0.25">
      <c r="A12" s="11"/>
      <c r="B12" s="12">
        <v>389</v>
      </c>
      <c r="C12" s="13">
        <v>12</v>
      </c>
      <c r="D12" s="13">
        <v>2302</v>
      </c>
      <c r="E12" s="13" t="s">
        <v>40</v>
      </c>
      <c r="F12" s="14" t="s">
        <v>41</v>
      </c>
      <c r="G12" s="14" t="s">
        <v>42</v>
      </c>
      <c r="H12" s="14" t="s">
        <v>43</v>
      </c>
      <c r="I12" s="14" t="s">
        <v>44</v>
      </c>
      <c r="J12" s="14" t="s">
        <v>45</v>
      </c>
      <c r="K12" s="14" t="s">
        <v>46</v>
      </c>
      <c r="L12" s="15">
        <v>18</v>
      </c>
      <c r="M12" s="16">
        <v>42</v>
      </c>
    </row>
    <row r="13" spans="1:13" x14ac:dyDescent="0.25">
      <c r="A13" s="11"/>
      <c r="B13" s="12">
        <v>437</v>
      </c>
      <c r="C13" s="13">
        <v>12</v>
      </c>
      <c r="D13" s="13">
        <v>2302</v>
      </c>
      <c r="E13" s="13" t="s">
        <v>47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5">
        <v>55</v>
      </c>
      <c r="M13" s="16">
        <v>89</v>
      </c>
    </row>
    <row r="14" spans="1:13" x14ac:dyDescent="0.25">
      <c r="A14" s="11"/>
      <c r="B14" s="12">
        <v>465</v>
      </c>
      <c r="C14" s="13">
        <v>12</v>
      </c>
      <c r="D14" s="13">
        <v>2302</v>
      </c>
      <c r="E14" s="13" t="s">
        <v>9</v>
      </c>
      <c r="F14" s="14" t="s">
        <v>54</v>
      </c>
      <c r="G14" s="14" t="s">
        <v>55</v>
      </c>
      <c r="H14" s="14" t="s">
        <v>56</v>
      </c>
      <c r="I14" s="14" t="s">
        <v>57</v>
      </c>
      <c r="J14" s="14" t="s">
        <v>58</v>
      </c>
      <c r="K14" s="14" t="s">
        <v>59</v>
      </c>
      <c r="L14" s="15">
        <v>33</v>
      </c>
      <c r="M14" s="16">
        <v>57</v>
      </c>
    </row>
    <row r="15" spans="1:13" x14ac:dyDescent="0.25">
      <c r="A15" s="11"/>
      <c r="B15" s="12">
        <v>497</v>
      </c>
      <c r="C15" s="13">
        <v>12</v>
      </c>
      <c r="D15" s="13">
        <v>2302</v>
      </c>
      <c r="E15" s="13" t="s">
        <v>2</v>
      </c>
      <c r="F15" s="14" t="s">
        <v>60</v>
      </c>
      <c r="G15" s="14" t="s">
        <v>61</v>
      </c>
      <c r="H15" s="14" t="s">
        <v>62</v>
      </c>
      <c r="I15" s="14" t="s">
        <v>63</v>
      </c>
      <c r="J15" s="14" t="s">
        <v>64</v>
      </c>
      <c r="K15" s="14" t="s">
        <v>65</v>
      </c>
      <c r="L15" s="15">
        <v>36</v>
      </c>
      <c r="M15" s="16">
        <v>60</v>
      </c>
    </row>
    <row r="16" spans="1:13" x14ac:dyDescent="0.25">
      <c r="A16" s="11"/>
      <c r="B16" s="12">
        <v>506</v>
      </c>
      <c r="C16" s="13">
        <v>12</v>
      </c>
      <c r="D16" s="13">
        <v>2302</v>
      </c>
      <c r="E16" s="13" t="s">
        <v>47</v>
      </c>
      <c r="F16" s="14" t="s">
        <v>66</v>
      </c>
      <c r="G16" s="14" t="s">
        <v>67</v>
      </c>
      <c r="H16" s="14" t="s">
        <v>68</v>
      </c>
      <c r="I16" s="14" t="s">
        <v>69</v>
      </c>
      <c r="J16" s="14" t="s">
        <v>70</v>
      </c>
      <c r="K16" s="14" t="s">
        <v>71</v>
      </c>
      <c r="L16" s="15">
        <v>27</v>
      </c>
      <c r="M16" s="16">
        <v>51</v>
      </c>
    </row>
    <row r="17" spans="1:13" x14ac:dyDescent="0.25">
      <c r="A17" s="11"/>
      <c r="B17" s="12">
        <v>516</v>
      </c>
      <c r="C17" s="13">
        <v>12</v>
      </c>
      <c r="D17" s="13">
        <v>2302</v>
      </c>
      <c r="E17" s="13" t="s">
        <v>72</v>
      </c>
      <c r="F17" s="14" t="s">
        <v>73</v>
      </c>
      <c r="G17" s="14" t="s">
        <v>74</v>
      </c>
      <c r="H17" s="14" t="s">
        <v>75</v>
      </c>
      <c r="I17" s="14" t="s">
        <v>76</v>
      </c>
      <c r="J17" s="14" t="s">
        <v>77</v>
      </c>
      <c r="K17" s="14" t="s">
        <v>78</v>
      </c>
      <c r="L17" s="15">
        <v>12</v>
      </c>
      <c r="M17" s="16">
        <v>32</v>
      </c>
    </row>
    <row r="18" spans="1:13" x14ac:dyDescent="0.25">
      <c r="A18" s="11"/>
      <c r="B18" s="12">
        <v>559</v>
      </c>
      <c r="C18" s="13">
        <v>12</v>
      </c>
      <c r="D18" s="13">
        <v>2302</v>
      </c>
      <c r="E18" s="13" t="s">
        <v>22</v>
      </c>
      <c r="F18" s="14" t="s">
        <v>79</v>
      </c>
      <c r="G18" s="14" t="s">
        <v>11</v>
      </c>
      <c r="H18" s="14" t="s">
        <v>80</v>
      </c>
      <c r="I18" s="14" t="s">
        <v>81</v>
      </c>
      <c r="J18" s="14" t="s">
        <v>82</v>
      </c>
      <c r="K18" s="14" t="s">
        <v>78</v>
      </c>
      <c r="L18" s="15">
        <v>16</v>
      </c>
      <c r="M18" s="16">
        <v>40</v>
      </c>
    </row>
    <row r="19" spans="1:13" x14ac:dyDescent="0.25">
      <c r="A19" s="11"/>
      <c r="B19" s="12">
        <v>579</v>
      </c>
      <c r="C19" s="13">
        <v>12</v>
      </c>
      <c r="D19" s="13">
        <v>2302</v>
      </c>
      <c r="E19" s="13" t="s">
        <v>72</v>
      </c>
      <c r="F19" s="14" t="s">
        <v>83</v>
      </c>
      <c r="G19" s="14" t="s">
        <v>17</v>
      </c>
      <c r="H19" s="14" t="s">
        <v>84</v>
      </c>
      <c r="I19" s="14" t="s">
        <v>85</v>
      </c>
      <c r="J19" s="14" t="s">
        <v>86</v>
      </c>
      <c r="K19" s="14" t="s">
        <v>87</v>
      </c>
      <c r="L19" s="15">
        <v>22</v>
      </c>
      <c r="M19" s="16">
        <v>46</v>
      </c>
    </row>
    <row r="20" spans="1:13" x14ac:dyDescent="0.25">
      <c r="A20" s="11"/>
      <c r="B20" s="12">
        <v>626</v>
      </c>
      <c r="C20" s="13">
        <v>12</v>
      </c>
      <c r="D20" s="13">
        <v>2302</v>
      </c>
      <c r="E20" s="13" t="s">
        <v>2</v>
      </c>
      <c r="F20" s="14" t="s">
        <v>88</v>
      </c>
      <c r="G20" s="14" t="s">
        <v>61</v>
      </c>
      <c r="H20" s="14" t="s">
        <v>89</v>
      </c>
      <c r="I20" s="14" t="s">
        <v>90</v>
      </c>
      <c r="J20" s="14" t="s">
        <v>91</v>
      </c>
      <c r="K20" s="14" t="s">
        <v>92</v>
      </c>
      <c r="L20" s="15">
        <v>40</v>
      </c>
      <c r="M20" s="16">
        <v>64</v>
      </c>
    </row>
    <row r="21" spans="1:13" x14ac:dyDescent="0.25">
      <c r="A21" s="11"/>
      <c r="B21" s="12">
        <v>684</v>
      </c>
      <c r="C21" s="13">
        <v>12</v>
      </c>
      <c r="D21" s="13">
        <v>2302</v>
      </c>
      <c r="E21" s="13" t="s">
        <v>2</v>
      </c>
      <c r="F21" s="14" t="s">
        <v>93</v>
      </c>
      <c r="G21" s="14" t="s">
        <v>94</v>
      </c>
      <c r="H21" s="14" t="s">
        <v>12</v>
      </c>
      <c r="I21" s="14" t="s">
        <v>95</v>
      </c>
      <c r="J21" s="14" t="s">
        <v>96</v>
      </c>
      <c r="K21" s="14" t="s">
        <v>97</v>
      </c>
      <c r="L21" s="15">
        <v>19</v>
      </c>
      <c r="M21" s="16">
        <v>43</v>
      </c>
    </row>
    <row r="22" spans="1:13" x14ac:dyDescent="0.25">
      <c r="A22" s="11"/>
      <c r="B22" s="12">
        <v>738</v>
      </c>
      <c r="C22" s="13">
        <v>12</v>
      </c>
      <c r="D22" s="13">
        <v>2302</v>
      </c>
      <c r="E22" s="13" t="s">
        <v>98</v>
      </c>
      <c r="F22" s="14" t="s">
        <v>99</v>
      </c>
      <c r="G22" s="14" t="s">
        <v>61</v>
      </c>
      <c r="H22" s="14" t="s">
        <v>100</v>
      </c>
      <c r="I22" s="14" t="s">
        <v>101</v>
      </c>
      <c r="J22" s="14" t="s">
        <v>102</v>
      </c>
      <c r="K22" s="14" t="s">
        <v>103</v>
      </c>
      <c r="L22" s="15">
        <v>19</v>
      </c>
      <c r="M22" s="16">
        <v>43</v>
      </c>
    </row>
    <row r="23" spans="1:13" x14ac:dyDescent="0.25">
      <c r="A23" s="11"/>
      <c r="B23" s="12">
        <v>837</v>
      </c>
      <c r="C23" s="13">
        <v>12</v>
      </c>
      <c r="D23" s="13">
        <v>2302</v>
      </c>
      <c r="E23" s="13" t="s">
        <v>2</v>
      </c>
      <c r="F23" s="14" t="s">
        <v>104</v>
      </c>
      <c r="G23" s="14" t="s">
        <v>105</v>
      </c>
      <c r="H23" s="14" t="s">
        <v>106</v>
      </c>
      <c r="I23" s="14" t="s">
        <v>107</v>
      </c>
      <c r="J23" s="14" t="s">
        <v>108</v>
      </c>
      <c r="K23" s="14" t="s">
        <v>109</v>
      </c>
      <c r="L23" s="15">
        <v>39</v>
      </c>
      <c r="M23" s="16">
        <v>63</v>
      </c>
    </row>
    <row r="24" spans="1:13" x14ac:dyDescent="0.25">
      <c r="A24" s="11"/>
      <c r="B24" s="12">
        <v>955</v>
      </c>
      <c r="C24" s="13">
        <v>12</v>
      </c>
      <c r="D24" s="13">
        <v>2302</v>
      </c>
      <c r="E24" s="13" t="s">
        <v>47</v>
      </c>
      <c r="F24" s="14" t="s">
        <v>110</v>
      </c>
      <c r="G24" s="14" t="s">
        <v>67</v>
      </c>
      <c r="H24" s="14" t="s">
        <v>68</v>
      </c>
      <c r="I24" s="14" t="s">
        <v>111</v>
      </c>
      <c r="J24" s="14" t="s">
        <v>112</v>
      </c>
      <c r="K24" s="14" t="s">
        <v>113</v>
      </c>
      <c r="L24" s="15">
        <v>33</v>
      </c>
      <c r="M24" s="16">
        <v>57</v>
      </c>
    </row>
    <row r="25" spans="1:13" x14ac:dyDescent="0.25">
      <c r="A25" s="11"/>
      <c r="B25" s="12">
        <v>1005</v>
      </c>
      <c r="C25" s="13">
        <v>12</v>
      </c>
      <c r="D25" s="13">
        <v>2302</v>
      </c>
      <c r="E25" s="13" t="s">
        <v>22</v>
      </c>
      <c r="F25" s="14" t="s">
        <v>114</v>
      </c>
      <c r="G25" s="14" t="s">
        <v>115</v>
      </c>
      <c r="H25" s="14" t="s">
        <v>116</v>
      </c>
      <c r="I25" s="14" t="s">
        <v>117</v>
      </c>
      <c r="J25" s="14" t="s">
        <v>118</v>
      </c>
      <c r="K25" s="14" t="s">
        <v>119</v>
      </c>
      <c r="L25" s="15">
        <v>29</v>
      </c>
      <c r="M25" s="16">
        <v>53</v>
      </c>
    </row>
    <row r="26" spans="1:13" x14ac:dyDescent="0.25">
      <c r="A26" s="11"/>
      <c r="B26" s="12">
        <v>1083</v>
      </c>
      <c r="C26" s="13">
        <v>12</v>
      </c>
      <c r="D26" s="13">
        <v>2302</v>
      </c>
      <c r="E26" s="13" t="s">
        <v>22</v>
      </c>
      <c r="F26" s="14" t="s">
        <v>120</v>
      </c>
      <c r="G26" s="14" t="s">
        <v>121</v>
      </c>
      <c r="H26" s="14" t="s">
        <v>122</v>
      </c>
      <c r="I26" s="14" t="s">
        <v>123</v>
      </c>
      <c r="J26" s="14" t="s">
        <v>124</v>
      </c>
      <c r="K26" s="14" t="s">
        <v>125</v>
      </c>
      <c r="L26" s="15">
        <v>37</v>
      </c>
      <c r="M26" s="16">
        <v>61</v>
      </c>
    </row>
    <row r="27" spans="1:13" x14ac:dyDescent="0.25">
      <c r="A27" s="11"/>
      <c r="B27" s="12">
        <v>1089</v>
      </c>
      <c r="C27" s="13">
        <v>12</v>
      </c>
      <c r="D27" s="13">
        <v>2302</v>
      </c>
      <c r="E27" s="13" t="s">
        <v>47</v>
      </c>
      <c r="F27" s="14" t="s">
        <v>126</v>
      </c>
      <c r="G27" s="14" t="s">
        <v>115</v>
      </c>
      <c r="H27" s="14" t="s">
        <v>30</v>
      </c>
      <c r="I27" s="14" t="s">
        <v>127</v>
      </c>
      <c r="J27" s="14" t="s">
        <v>128</v>
      </c>
      <c r="K27" s="14" t="s">
        <v>129</v>
      </c>
      <c r="L27" s="15">
        <v>37</v>
      </c>
      <c r="M27" s="16">
        <v>61</v>
      </c>
    </row>
    <row r="28" spans="1:13" x14ac:dyDescent="0.25">
      <c r="A28" s="11"/>
      <c r="B28" s="12">
        <v>1148</v>
      </c>
      <c r="C28" s="13">
        <v>12</v>
      </c>
      <c r="D28" s="13">
        <v>2302</v>
      </c>
      <c r="E28" s="13" t="s">
        <v>22</v>
      </c>
      <c r="F28" s="14" t="s">
        <v>130</v>
      </c>
      <c r="G28" s="14" t="s">
        <v>131</v>
      </c>
      <c r="H28" s="14" t="s">
        <v>116</v>
      </c>
      <c r="I28" s="14" t="s">
        <v>132</v>
      </c>
      <c r="J28" s="14" t="s">
        <v>133</v>
      </c>
      <c r="K28" s="14" t="s">
        <v>134</v>
      </c>
      <c r="L28" s="15">
        <v>23</v>
      </c>
      <c r="M28" s="16">
        <v>47</v>
      </c>
    </row>
    <row r="29" spans="1:13" x14ac:dyDescent="0.25">
      <c r="A29" s="11"/>
      <c r="B29" s="12">
        <v>1173</v>
      </c>
      <c r="C29" s="13">
        <v>12</v>
      </c>
      <c r="D29" s="13">
        <v>2302</v>
      </c>
      <c r="E29" s="13" t="s">
        <v>72</v>
      </c>
      <c r="F29" s="14" t="s">
        <v>135</v>
      </c>
      <c r="G29" s="14" t="s">
        <v>136</v>
      </c>
      <c r="H29" s="14" t="s">
        <v>106</v>
      </c>
      <c r="I29" s="14" t="s">
        <v>137</v>
      </c>
      <c r="J29" s="14" t="s">
        <v>138</v>
      </c>
      <c r="K29" s="14" t="s">
        <v>139</v>
      </c>
      <c r="L29" s="15">
        <v>14</v>
      </c>
      <c r="M29" s="16">
        <v>37</v>
      </c>
    </row>
    <row r="30" spans="1:13" x14ac:dyDescent="0.25">
      <c r="A30" s="11"/>
      <c r="B30" s="12">
        <v>1275</v>
      </c>
      <c r="C30" s="13">
        <v>12</v>
      </c>
      <c r="D30" s="13">
        <v>2302</v>
      </c>
      <c r="E30" s="13" t="s">
        <v>98</v>
      </c>
      <c r="F30" s="14" t="s">
        <v>140</v>
      </c>
      <c r="G30" s="14" t="s">
        <v>141</v>
      </c>
      <c r="H30" s="14" t="s">
        <v>116</v>
      </c>
      <c r="I30" s="14" t="s">
        <v>142</v>
      </c>
      <c r="J30" s="14" t="s">
        <v>143</v>
      </c>
      <c r="K30" s="14" t="s">
        <v>144</v>
      </c>
      <c r="L30" s="15">
        <v>32</v>
      </c>
      <c r="M30" s="16">
        <v>56</v>
      </c>
    </row>
    <row r="31" spans="1:13" x14ac:dyDescent="0.25">
      <c r="A31" s="11"/>
      <c r="B31" s="12">
        <v>1279</v>
      </c>
      <c r="C31" s="13">
        <v>12</v>
      </c>
      <c r="D31" s="13">
        <v>2302</v>
      </c>
      <c r="E31" s="13" t="s">
        <v>2</v>
      </c>
      <c r="F31" s="14" t="s">
        <v>145</v>
      </c>
      <c r="G31" s="14" t="s">
        <v>146</v>
      </c>
      <c r="H31" s="14" t="s">
        <v>12</v>
      </c>
      <c r="I31" s="14" t="s">
        <v>147</v>
      </c>
      <c r="J31" s="14" t="s">
        <v>148</v>
      </c>
      <c r="K31" s="14" t="s">
        <v>149</v>
      </c>
      <c r="L31" s="15">
        <v>44</v>
      </c>
      <c r="M31" s="16">
        <v>68</v>
      </c>
    </row>
    <row r="32" spans="1:13" x14ac:dyDescent="0.25">
      <c r="A32" s="11"/>
      <c r="B32" s="12">
        <v>1299</v>
      </c>
      <c r="C32" s="13">
        <v>12</v>
      </c>
      <c r="D32" s="13">
        <v>2302</v>
      </c>
      <c r="E32" s="13" t="s">
        <v>2</v>
      </c>
      <c r="F32" s="14" t="s">
        <v>150</v>
      </c>
      <c r="G32" s="14" t="s">
        <v>94</v>
      </c>
      <c r="H32" s="14" t="s">
        <v>12</v>
      </c>
      <c r="I32" s="14" t="s">
        <v>151</v>
      </c>
      <c r="J32" s="14" t="s">
        <v>152</v>
      </c>
      <c r="K32" s="14" t="s">
        <v>153</v>
      </c>
      <c r="L32" s="15">
        <v>37</v>
      </c>
      <c r="M32" s="16">
        <v>61</v>
      </c>
    </row>
    <row r="33" spans="1:13" x14ac:dyDescent="0.25">
      <c r="A33" s="11"/>
      <c r="B33" s="12">
        <v>1350</v>
      </c>
      <c r="C33" s="13">
        <v>12</v>
      </c>
      <c r="D33" s="13">
        <v>2302</v>
      </c>
      <c r="E33" s="13" t="s">
        <v>2</v>
      </c>
      <c r="F33" s="14" t="s">
        <v>154</v>
      </c>
      <c r="G33" s="14" t="s">
        <v>155</v>
      </c>
      <c r="H33" s="14" t="s">
        <v>156</v>
      </c>
      <c r="I33" s="14" t="s">
        <v>157</v>
      </c>
      <c r="J33" s="14" t="s">
        <v>158</v>
      </c>
      <c r="K33" s="14" t="s">
        <v>159</v>
      </c>
      <c r="L33" s="15">
        <v>33</v>
      </c>
      <c r="M33" s="16">
        <v>57</v>
      </c>
    </row>
    <row r="34" spans="1:13" x14ac:dyDescent="0.25">
      <c r="A34" s="11"/>
      <c r="B34" s="12">
        <v>1366</v>
      </c>
      <c r="C34" s="13">
        <v>12</v>
      </c>
      <c r="D34" s="13">
        <v>2302</v>
      </c>
      <c r="E34" s="13" t="s">
        <v>72</v>
      </c>
      <c r="F34" s="14" t="s">
        <v>160</v>
      </c>
      <c r="G34" s="14" t="s">
        <v>161</v>
      </c>
      <c r="H34" s="14" t="s">
        <v>162</v>
      </c>
      <c r="I34" s="14" t="s">
        <v>163</v>
      </c>
      <c r="J34" s="14" t="s">
        <v>164</v>
      </c>
      <c r="K34" s="14" t="s">
        <v>39</v>
      </c>
      <c r="L34" s="15">
        <v>19</v>
      </c>
      <c r="M34" s="16">
        <v>43</v>
      </c>
    </row>
    <row r="35" spans="1:13" x14ac:dyDescent="0.25">
      <c r="A35" s="11"/>
      <c r="B35" s="12">
        <v>1403</v>
      </c>
      <c r="C35" s="13">
        <v>12</v>
      </c>
      <c r="D35" s="13">
        <v>2302</v>
      </c>
      <c r="E35" s="13" t="s">
        <v>47</v>
      </c>
      <c r="F35" s="14" t="s">
        <v>165</v>
      </c>
      <c r="G35" s="14" t="s">
        <v>166</v>
      </c>
      <c r="H35" s="14" t="s">
        <v>167</v>
      </c>
      <c r="I35" s="14" t="s">
        <v>168</v>
      </c>
      <c r="J35" s="14" t="s">
        <v>169</v>
      </c>
      <c r="K35" s="14" t="s">
        <v>170</v>
      </c>
      <c r="L35" s="15">
        <v>24</v>
      </c>
      <c r="M35" s="16">
        <v>48</v>
      </c>
    </row>
    <row r="36" spans="1:13" x14ac:dyDescent="0.25">
      <c r="A36" s="11"/>
      <c r="B36" s="12">
        <v>1436</v>
      </c>
      <c r="C36" s="13">
        <v>12</v>
      </c>
      <c r="D36" s="13">
        <v>2302</v>
      </c>
      <c r="E36" s="13" t="s">
        <v>22</v>
      </c>
      <c r="F36" s="14" t="s">
        <v>171</v>
      </c>
      <c r="G36" s="14" t="s">
        <v>172</v>
      </c>
      <c r="H36" s="14" t="s">
        <v>30</v>
      </c>
      <c r="I36" s="14" t="s">
        <v>173</v>
      </c>
      <c r="J36" s="14" t="s">
        <v>174</v>
      </c>
      <c r="K36" s="14" t="s">
        <v>175</v>
      </c>
      <c r="L36" s="15">
        <v>32</v>
      </c>
      <c r="M36" s="16">
        <v>56</v>
      </c>
    </row>
    <row r="37" spans="1:13" x14ac:dyDescent="0.25">
      <c r="A37" s="11"/>
      <c r="B37" s="12">
        <v>1474</v>
      </c>
      <c r="C37" s="13">
        <v>12</v>
      </c>
      <c r="D37" s="13">
        <v>2302</v>
      </c>
      <c r="E37" s="13" t="s">
        <v>2</v>
      </c>
      <c r="F37" s="14" t="s">
        <v>176</v>
      </c>
      <c r="G37" s="14" t="s">
        <v>177</v>
      </c>
      <c r="H37" s="14" t="s">
        <v>106</v>
      </c>
      <c r="I37" s="14" t="s">
        <v>178</v>
      </c>
      <c r="J37" s="14" t="s">
        <v>179</v>
      </c>
      <c r="K37" s="14" t="s">
        <v>180</v>
      </c>
      <c r="L37" s="15">
        <v>29</v>
      </c>
      <c r="M37" s="16">
        <v>53</v>
      </c>
    </row>
    <row r="38" spans="1:13" x14ac:dyDescent="0.25">
      <c r="A38" s="11"/>
      <c r="B38" s="12">
        <v>1492</v>
      </c>
      <c r="C38" s="13">
        <v>12</v>
      </c>
      <c r="D38" s="13">
        <v>2302</v>
      </c>
      <c r="E38" s="13" t="s">
        <v>22</v>
      </c>
      <c r="F38" s="14" t="s">
        <v>181</v>
      </c>
      <c r="G38" s="14" t="s">
        <v>182</v>
      </c>
      <c r="H38" s="14" t="s">
        <v>183</v>
      </c>
      <c r="I38" s="14" t="s">
        <v>184</v>
      </c>
      <c r="J38" s="14" t="s">
        <v>185</v>
      </c>
      <c r="K38" s="14" t="s">
        <v>186</v>
      </c>
      <c r="L38" s="15">
        <v>36</v>
      </c>
      <c r="M38" s="16">
        <v>60</v>
      </c>
    </row>
    <row r="39" spans="1:13" x14ac:dyDescent="0.25">
      <c r="A39" s="11"/>
      <c r="B39" s="12">
        <v>1549</v>
      </c>
      <c r="C39" s="13">
        <v>12</v>
      </c>
      <c r="D39" s="13">
        <v>2302</v>
      </c>
      <c r="E39" s="13" t="s">
        <v>47</v>
      </c>
      <c r="F39" s="14" t="s">
        <v>187</v>
      </c>
      <c r="G39" s="14" t="s">
        <v>146</v>
      </c>
      <c r="H39" s="14" t="s">
        <v>188</v>
      </c>
      <c r="I39" s="14" t="s">
        <v>189</v>
      </c>
      <c r="J39" s="14" t="s">
        <v>185</v>
      </c>
      <c r="K39" s="14" t="s">
        <v>190</v>
      </c>
      <c r="L39" s="15">
        <v>43</v>
      </c>
      <c r="M39" s="16">
        <v>67</v>
      </c>
    </row>
    <row r="40" spans="1:13" x14ac:dyDescent="0.25">
      <c r="A40" s="11"/>
      <c r="B40" s="12">
        <v>1573</v>
      </c>
      <c r="C40" s="13">
        <v>12</v>
      </c>
      <c r="D40" s="13">
        <v>2302</v>
      </c>
      <c r="E40" s="13" t="s">
        <v>72</v>
      </c>
      <c r="F40" s="14" t="s">
        <v>191</v>
      </c>
      <c r="G40" s="14" t="s">
        <v>192</v>
      </c>
      <c r="H40" s="14" t="s">
        <v>193</v>
      </c>
      <c r="I40" s="14" t="s">
        <v>194</v>
      </c>
      <c r="J40" s="14" t="s">
        <v>195</v>
      </c>
      <c r="K40" s="14" t="s">
        <v>39</v>
      </c>
      <c r="L40" s="15">
        <v>18</v>
      </c>
      <c r="M40" s="16">
        <v>42</v>
      </c>
    </row>
    <row r="41" spans="1:13" x14ac:dyDescent="0.25">
      <c r="A41" s="11"/>
      <c r="B41" s="12">
        <v>1604</v>
      </c>
      <c r="C41" s="13">
        <v>12</v>
      </c>
      <c r="D41" s="13">
        <v>2302</v>
      </c>
      <c r="E41" s="13" t="s">
        <v>47</v>
      </c>
      <c r="F41" s="14" t="s">
        <v>196</v>
      </c>
      <c r="G41" s="14" t="s">
        <v>141</v>
      </c>
      <c r="H41" s="14" t="s">
        <v>56</v>
      </c>
      <c r="I41" s="14" t="s">
        <v>197</v>
      </c>
      <c r="J41" s="14" t="s">
        <v>198</v>
      </c>
      <c r="K41" s="14" t="s">
        <v>199</v>
      </c>
      <c r="L41" s="15">
        <v>29</v>
      </c>
      <c r="M41" s="16">
        <v>53</v>
      </c>
    </row>
    <row r="42" spans="1:13" x14ac:dyDescent="0.25">
      <c r="A42" s="11"/>
      <c r="B42" s="12">
        <v>1650</v>
      </c>
      <c r="C42" s="13">
        <v>12</v>
      </c>
      <c r="D42" s="13">
        <v>2302</v>
      </c>
      <c r="E42" s="13" t="s">
        <v>2</v>
      </c>
      <c r="F42" s="14" t="s">
        <v>200</v>
      </c>
      <c r="G42" s="14" t="s">
        <v>61</v>
      </c>
      <c r="H42" s="14" t="s">
        <v>30</v>
      </c>
      <c r="I42" s="14" t="s">
        <v>201</v>
      </c>
      <c r="J42" s="14" t="s">
        <v>202</v>
      </c>
      <c r="K42" s="14" t="s">
        <v>203</v>
      </c>
      <c r="L42" s="15">
        <v>44</v>
      </c>
      <c r="M42" s="16">
        <v>68</v>
      </c>
    </row>
    <row r="43" spans="1:13" x14ac:dyDescent="0.25">
      <c r="A43" s="11"/>
      <c r="B43" s="12">
        <v>1733</v>
      </c>
      <c r="C43" s="13">
        <v>12</v>
      </c>
      <c r="D43" s="13">
        <v>2302</v>
      </c>
      <c r="E43" s="13" t="s">
        <v>72</v>
      </c>
      <c r="F43" s="14" t="s">
        <v>204</v>
      </c>
      <c r="G43" s="14" t="s">
        <v>205</v>
      </c>
      <c r="H43" s="14" t="s">
        <v>193</v>
      </c>
      <c r="I43" s="14" t="s">
        <v>206</v>
      </c>
      <c r="J43" s="14" t="s">
        <v>207</v>
      </c>
      <c r="K43" s="14" t="s">
        <v>208</v>
      </c>
      <c r="L43" s="15">
        <v>21</v>
      </c>
      <c r="M43" s="16">
        <v>45</v>
      </c>
    </row>
    <row r="44" spans="1:13" x14ac:dyDescent="0.25">
      <c r="A44" s="11"/>
      <c r="B44" s="12">
        <v>1738</v>
      </c>
      <c r="C44" s="13">
        <v>12</v>
      </c>
      <c r="D44" s="13">
        <v>2302</v>
      </c>
      <c r="E44" s="13" t="s">
        <v>9</v>
      </c>
      <c r="F44" s="14" t="s">
        <v>204</v>
      </c>
      <c r="G44" s="14" t="s">
        <v>17</v>
      </c>
      <c r="H44" s="14" t="s">
        <v>209</v>
      </c>
      <c r="I44" s="14" t="s">
        <v>210</v>
      </c>
      <c r="J44" s="14" t="s">
        <v>211</v>
      </c>
      <c r="K44" s="14" t="s">
        <v>212</v>
      </c>
      <c r="L44" s="15">
        <v>46</v>
      </c>
      <c r="M44" s="16">
        <v>70</v>
      </c>
    </row>
    <row r="45" spans="1:13" x14ac:dyDescent="0.25">
      <c r="A45" s="11"/>
      <c r="B45" s="12">
        <v>1779</v>
      </c>
      <c r="C45" s="13">
        <v>12</v>
      </c>
      <c r="D45" s="13">
        <v>2302</v>
      </c>
      <c r="E45" s="13" t="s">
        <v>47</v>
      </c>
      <c r="F45" s="14" t="s">
        <v>213</v>
      </c>
      <c r="G45" s="14" t="s">
        <v>172</v>
      </c>
      <c r="H45" s="14" t="s">
        <v>214</v>
      </c>
      <c r="I45" s="14" t="s">
        <v>215</v>
      </c>
      <c r="J45" s="14" t="s">
        <v>216</v>
      </c>
      <c r="K45" s="14" t="s">
        <v>217</v>
      </c>
      <c r="L45" s="15">
        <v>31</v>
      </c>
      <c r="M45" s="16">
        <v>55</v>
      </c>
    </row>
    <row r="46" spans="1:13" x14ac:dyDescent="0.25">
      <c r="A46" s="11"/>
      <c r="B46" s="12">
        <v>1811</v>
      </c>
      <c r="C46" s="13">
        <v>12</v>
      </c>
      <c r="D46" s="13">
        <v>2302</v>
      </c>
      <c r="E46" s="13" t="s">
        <v>98</v>
      </c>
      <c r="F46" s="14" t="s">
        <v>218</v>
      </c>
      <c r="G46" s="14" t="s">
        <v>219</v>
      </c>
      <c r="H46" s="14" t="s">
        <v>68</v>
      </c>
      <c r="I46" s="14" t="s">
        <v>220</v>
      </c>
      <c r="J46" s="14" t="s">
        <v>108</v>
      </c>
      <c r="K46" s="14" t="s">
        <v>221</v>
      </c>
      <c r="L46" s="15">
        <v>39</v>
      </c>
      <c r="M46" s="16">
        <v>63</v>
      </c>
    </row>
    <row r="47" spans="1:13" x14ac:dyDescent="0.25">
      <c r="A47" s="11"/>
      <c r="B47" s="12">
        <v>1876</v>
      </c>
      <c r="C47" s="13">
        <v>12</v>
      </c>
      <c r="D47" s="13">
        <v>2302</v>
      </c>
      <c r="E47" s="13" t="s">
        <v>2</v>
      </c>
      <c r="F47" s="14" t="s">
        <v>222</v>
      </c>
      <c r="G47" s="14" t="s">
        <v>24</v>
      </c>
      <c r="H47" s="14" t="s">
        <v>36</v>
      </c>
      <c r="I47" s="14" t="s">
        <v>223</v>
      </c>
      <c r="J47" s="14" t="s">
        <v>224</v>
      </c>
      <c r="K47" s="14" t="s">
        <v>225</v>
      </c>
      <c r="L47" s="15">
        <v>36</v>
      </c>
      <c r="M47" s="16">
        <v>60</v>
      </c>
    </row>
    <row r="48" spans="1:13" x14ac:dyDescent="0.25">
      <c r="A48" s="11"/>
      <c r="B48" s="12">
        <v>1894</v>
      </c>
      <c r="C48" s="13">
        <v>12</v>
      </c>
      <c r="D48" s="13">
        <v>2302</v>
      </c>
      <c r="E48" s="13" t="s">
        <v>22</v>
      </c>
      <c r="F48" s="14" t="s">
        <v>226</v>
      </c>
      <c r="G48" s="14" t="s">
        <v>24</v>
      </c>
      <c r="H48" s="14" t="s">
        <v>100</v>
      </c>
      <c r="I48" s="14" t="s">
        <v>227</v>
      </c>
      <c r="J48" s="14" t="s">
        <v>228</v>
      </c>
      <c r="K48" s="14" t="s">
        <v>33</v>
      </c>
      <c r="L48" s="15">
        <v>29</v>
      </c>
      <c r="M48" s="16">
        <v>53</v>
      </c>
    </row>
    <row r="49" spans="1:13" x14ac:dyDescent="0.25">
      <c r="A49" s="11"/>
      <c r="B49" s="12">
        <v>1910</v>
      </c>
      <c r="C49" s="13">
        <v>12</v>
      </c>
      <c r="D49" s="13">
        <v>2302</v>
      </c>
      <c r="E49" s="13" t="s">
        <v>22</v>
      </c>
      <c r="F49" s="14" t="s">
        <v>229</v>
      </c>
      <c r="G49" s="14" t="s">
        <v>230</v>
      </c>
      <c r="H49" s="14" t="s">
        <v>68</v>
      </c>
      <c r="I49" s="14" t="s">
        <v>231</v>
      </c>
      <c r="J49" s="14" t="s">
        <v>232</v>
      </c>
      <c r="K49" s="14" t="s">
        <v>233</v>
      </c>
      <c r="L49" s="15">
        <v>39</v>
      </c>
      <c r="M49" s="16">
        <v>63</v>
      </c>
    </row>
    <row r="50" spans="1:13" x14ac:dyDescent="0.25">
      <c r="A50" s="11"/>
      <c r="B50" s="12">
        <v>2019</v>
      </c>
      <c r="C50" s="13">
        <v>12</v>
      </c>
      <c r="D50" s="13">
        <v>2302</v>
      </c>
      <c r="E50" s="13" t="s">
        <v>2</v>
      </c>
      <c r="F50" s="14" t="s">
        <v>234</v>
      </c>
      <c r="G50" s="14" t="s">
        <v>235</v>
      </c>
      <c r="H50" s="14" t="s">
        <v>12</v>
      </c>
      <c r="I50" s="14" t="s">
        <v>51</v>
      </c>
      <c r="J50" s="14" t="s">
        <v>236</v>
      </c>
      <c r="K50" s="14" t="s">
        <v>237</v>
      </c>
      <c r="L50" s="15">
        <v>51</v>
      </c>
      <c r="M50" s="16">
        <v>79</v>
      </c>
    </row>
    <row r="51" spans="1:13" x14ac:dyDescent="0.25">
      <c r="A51" s="11"/>
      <c r="B51" s="12">
        <v>2061</v>
      </c>
      <c r="C51" s="13">
        <v>12</v>
      </c>
      <c r="D51" s="13">
        <v>2302</v>
      </c>
      <c r="E51" s="13" t="s">
        <v>9</v>
      </c>
      <c r="F51" s="14" t="s">
        <v>238</v>
      </c>
      <c r="G51" s="14" t="s">
        <v>239</v>
      </c>
      <c r="H51" s="14" t="s">
        <v>240</v>
      </c>
      <c r="I51" s="14" t="s">
        <v>241</v>
      </c>
      <c r="J51" s="14" t="s">
        <v>242</v>
      </c>
      <c r="K51" s="14" t="s">
        <v>243</v>
      </c>
      <c r="L51" s="15">
        <v>47</v>
      </c>
      <c r="M51" s="16">
        <v>71</v>
      </c>
    </row>
    <row r="52" spans="1:13" x14ac:dyDescent="0.25">
      <c r="A52" s="11"/>
      <c r="B52" s="12">
        <v>2119</v>
      </c>
      <c r="C52" s="13">
        <v>12</v>
      </c>
      <c r="D52" s="13">
        <v>2302</v>
      </c>
      <c r="E52" s="13" t="s">
        <v>98</v>
      </c>
      <c r="F52" s="14" t="s">
        <v>244</v>
      </c>
      <c r="G52" s="14" t="s">
        <v>245</v>
      </c>
      <c r="H52" s="14" t="s">
        <v>62</v>
      </c>
      <c r="I52" s="14" t="s">
        <v>246</v>
      </c>
      <c r="J52" s="14" t="s">
        <v>14</v>
      </c>
      <c r="K52" s="14" t="s">
        <v>247</v>
      </c>
      <c r="L52" s="15">
        <v>34</v>
      </c>
      <c r="M52" s="16">
        <v>58</v>
      </c>
    </row>
    <row r="53" spans="1:13" x14ac:dyDescent="0.25">
      <c r="A53" s="11"/>
      <c r="B53" s="12">
        <v>2135</v>
      </c>
      <c r="C53" s="13">
        <v>12</v>
      </c>
      <c r="D53" s="13">
        <v>2302</v>
      </c>
      <c r="E53" s="13" t="s">
        <v>98</v>
      </c>
      <c r="F53" s="14" t="s">
        <v>248</v>
      </c>
      <c r="G53" s="14" t="s">
        <v>245</v>
      </c>
      <c r="H53" s="14" t="s">
        <v>167</v>
      </c>
      <c r="I53" s="14" t="s">
        <v>249</v>
      </c>
      <c r="J53" s="14" t="s">
        <v>250</v>
      </c>
      <c r="K53" s="14" t="s">
        <v>251</v>
      </c>
      <c r="L53" s="15">
        <v>33</v>
      </c>
      <c r="M53" s="16">
        <v>57</v>
      </c>
    </row>
    <row r="54" spans="1:13" x14ac:dyDescent="0.25">
      <c r="A54" s="11"/>
      <c r="B54" s="12">
        <v>2181</v>
      </c>
      <c r="C54" s="13">
        <v>12</v>
      </c>
      <c r="D54" s="13">
        <v>2302</v>
      </c>
      <c r="E54" s="13" t="s">
        <v>98</v>
      </c>
      <c r="F54" s="14" t="s">
        <v>252</v>
      </c>
      <c r="G54" s="14" t="s">
        <v>253</v>
      </c>
      <c r="H54" s="14" t="s">
        <v>254</v>
      </c>
      <c r="I54" s="14" t="s">
        <v>255</v>
      </c>
      <c r="J54" s="14" t="s">
        <v>256</v>
      </c>
      <c r="K54" s="14" t="s">
        <v>257</v>
      </c>
      <c r="L54" s="15">
        <v>42</v>
      </c>
      <c r="M54" s="16">
        <v>66</v>
      </c>
    </row>
    <row r="55" spans="1:13" x14ac:dyDescent="0.25">
      <c r="A55" s="11"/>
      <c r="B55" s="12">
        <v>2365</v>
      </c>
      <c r="C55" s="13">
        <v>12</v>
      </c>
      <c r="D55" s="13">
        <v>2302</v>
      </c>
      <c r="E55" s="13" t="s">
        <v>2</v>
      </c>
      <c r="F55" s="14" t="s">
        <v>258</v>
      </c>
      <c r="G55" s="14" t="s">
        <v>61</v>
      </c>
      <c r="H55" s="14" t="s">
        <v>259</v>
      </c>
      <c r="I55" s="14" t="s">
        <v>260</v>
      </c>
      <c r="J55" s="14" t="s">
        <v>261</v>
      </c>
      <c r="K55" s="14" t="s">
        <v>262</v>
      </c>
      <c r="L55" s="15">
        <v>52</v>
      </c>
      <c r="M55" s="16">
        <v>82</v>
      </c>
    </row>
    <row r="56" spans="1:13" x14ac:dyDescent="0.25">
      <c r="A56" s="11"/>
      <c r="B56" s="12">
        <v>2382</v>
      </c>
      <c r="C56" s="13">
        <v>12</v>
      </c>
      <c r="D56" s="13">
        <v>2302</v>
      </c>
      <c r="E56" s="13" t="s">
        <v>98</v>
      </c>
      <c r="F56" s="14" t="s">
        <v>263</v>
      </c>
      <c r="G56" s="14" t="s">
        <v>146</v>
      </c>
      <c r="H56" s="14" t="s">
        <v>264</v>
      </c>
      <c r="I56" s="14" t="s">
        <v>265</v>
      </c>
      <c r="J56" s="14" t="s">
        <v>266</v>
      </c>
      <c r="K56" s="14" t="s">
        <v>267</v>
      </c>
      <c r="L56" s="15">
        <v>16</v>
      </c>
      <c r="M56" s="16">
        <v>40</v>
      </c>
    </row>
    <row r="57" spans="1:13" x14ac:dyDescent="0.25">
      <c r="A57" s="11"/>
      <c r="B57" s="12">
        <v>2533</v>
      </c>
      <c r="C57" s="13">
        <v>12</v>
      </c>
      <c r="D57" s="13">
        <v>2302</v>
      </c>
      <c r="E57" s="13" t="s">
        <v>2</v>
      </c>
      <c r="F57" s="14" t="s">
        <v>268</v>
      </c>
      <c r="G57" s="14" t="s">
        <v>269</v>
      </c>
      <c r="H57" s="14" t="s">
        <v>264</v>
      </c>
      <c r="I57" s="14" t="s">
        <v>270</v>
      </c>
      <c r="J57" s="14" t="s">
        <v>271</v>
      </c>
      <c r="K57" s="14" t="s">
        <v>272</v>
      </c>
      <c r="L57" s="15">
        <v>22</v>
      </c>
      <c r="M57" s="16">
        <v>46</v>
      </c>
    </row>
    <row r="58" spans="1:13" x14ac:dyDescent="0.25">
      <c r="A58" s="11"/>
      <c r="B58" s="12">
        <v>2555</v>
      </c>
      <c r="C58" s="13">
        <v>12</v>
      </c>
      <c r="D58" s="13">
        <v>2302</v>
      </c>
      <c r="E58" s="13" t="s">
        <v>47</v>
      </c>
      <c r="F58" s="14" t="s">
        <v>273</v>
      </c>
      <c r="G58" s="14" t="s">
        <v>274</v>
      </c>
      <c r="H58" s="14" t="s">
        <v>68</v>
      </c>
      <c r="I58" s="14" t="s">
        <v>275</v>
      </c>
      <c r="J58" s="14" t="s">
        <v>276</v>
      </c>
      <c r="K58" s="14" t="s">
        <v>277</v>
      </c>
      <c r="L58" s="15">
        <v>19</v>
      </c>
      <c r="M58" s="16">
        <v>43</v>
      </c>
    </row>
    <row r="59" spans="1:13" x14ac:dyDescent="0.25">
      <c r="A59" s="11"/>
      <c r="B59" s="12">
        <v>2564</v>
      </c>
      <c r="C59" s="13">
        <v>12</v>
      </c>
      <c r="D59" s="13">
        <v>2302</v>
      </c>
      <c r="E59" s="13" t="s">
        <v>47</v>
      </c>
      <c r="F59" s="14" t="s">
        <v>278</v>
      </c>
      <c r="G59" s="14" t="s">
        <v>121</v>
      </c>
      <c r="H59" s="14" t="s">
        <v>68</v>
      </c>
      <c r="I59" s="14" t="s">
        <v>279</v>
      </c>
      <c r="J59" s="14" t="s">
        <v>280</v>
      </c>
      <c r="K59" s="14" t="s">
        <v>281</v>
      </c>
      <c r="L59" s="15">
        <v>39</v>
      </c>
      <c r="M59" s="16">
        <v>63</v>
      </c>
    </row>
    <row r="60" spans="1:13" x14ac:dyDescent="0.25">
      <c r="A60" s="11"/>
      <c r="B60" s="12">
        <v>2813</v>
      </c>
      <c r="C60" s="13">
        <v>12</v>
      </c>
      <c r="D60" s="13">
        <v>2302</v>
      </c>
      <c r="E60" s="13" t="s">
        <v>22</v>
      </c>
      <c r="F60" s="14" t="s">
        <v>282</v>
      </c>
      <c r="G60" s="14" t="s">
        <v>239</v>
      </c>
      <c r="H60" s="14" t="s">
        <v>116</v>
      </c>
      <c r="I60" s="14" t="s">
        <v>283</v>
      </c>
      <c r="J60" s="14" t="s">
        <v>284</v>
      </c>
      <c r="K60" s="14" t="s">
        <v>285</v>
      </c>
      <c r="L60" s="15">
        <v>28</v>
      </c>
      <c r="M60" s="16">
        <v>52</v>
      </c>
    </row>
    <row r="61" spans="1:13" x14ac:dyDescent="0.25">
      <c r="A61" s="11"/>
      <c r="B61" s="12">
        <v>2861</v>
      </c>
      <c r="C61" s="13">
        <v>12</v>
      </c>
      <c r="D61" s="13">
        <v>2302</v>
      </c>
      <c r="E61" s="13" t="s">
        <v>2</v>
      </c>
      <c r="F61" s="14" t="s">
        <v>286</v>
      </c>
      <c r="G61" s="14" t="s">
        <v>24</v>
      </c>
      <c r="H61" s="14" t="s">
        <v>56</v>
      </c>
      <c r="I61" s="14" t="s">
        <v>287</v>
      </c>
      <c r="J61" s="14" t="s">
        <v>288</v>
      </c>
      <c r="K61" s="14" t="s">
        <v>289</v>
      </c>
      <c r="L61" s="15">
        <v>35</v>
      </c>
      <c r="M61" s="16">
        <v>59</v>
      </c>
    </row>
    <row r="62" spans="1:13" x14ac:dyDescent="0.25">
      <c r="A62" s="11"/>
      <c r="B62" s="12">
        <v>2864</v>
      </c>
      <c r="C62" s="13">
        <v>12</v>
      </c>
      <c r="D62" s="13">
        <v>2302</v>
      </c>
      <c r="E62" s="13" t="s">
        <v>40</v>
      </c>
      <c r="F62" s="14" t="s">
        <v>290</v>
      </c>
      <c r="G62" s="14" t="s">
        <v>11</v>
      </c>
      <c r="H62" s="14" t="s">
        <v>193</v>
      </c>
      <c r="I62" s="14" t="s">
        <v>291</v>
      </c>
      <c r="J62" s="14" t="s">
        <v>292</v>
      </c>
      <c r="K62" s="14" t="s">
        <v>293</v>
      </c>
      <c r="L62" s="15">
        <v>23</v>
      </c>
      <c r="M62" s="16">
        <v>47</v>
      </c>
    </row>
    <row r="63" spans="1:13" x14ac:dyDescent="0.25">
      <c r="A63" s="11"/>
      <c r="B63" s="12">
        <v>2886</v>
      </c>
      <c r="C63" s="13">
        <v>12</v>
      </c>
      <c r="D63" s="13">
        <v>2302</v>
      </c>
      <c r="E63" s="13" t="s">
        <v>9</v>
      </c>
      <c r="F63" s="14" t="s">
        <v>294</v>
      </c>
      <c r="G63" s="14" t="s">
        <v>295</v>
      </c>
      <c r="H63" s="14" t="s">
        <v>264</v>
      </c>
      <c r="I63" s="14" t="s">
        <v>13</v>
      </c>
      <c r="J63" s="14" t="s">
        <v>185</v>
      </c>
      <c r="K63" s="14" t="s">
        <v>296</v>
      </c>
      <c r="L63" s="15">
        <v>47</v>
      </c>
      <c r="M63" s="16">
        <v>71</v>
      </c>
    </row>
    <row r="64" spans="1:13" x14ac:dyDescent="0.25">
      <c r="A64" s="11"/>
      <c r="B64" s="12">
        <v>2921</v>
      </c>
      <c r="C64" s="13">
        <v>12</v>
      </c>
      <c r="D64" s="13">
        <v>2302</v>
      </c>
      <c r="E64" s="13" t="s">
        <v>98</v>
      </c>
      <c r="F64" s="14" t="s">
        <v>297</v>
      </c>
      <c r="G64" s="14" t="s">
        <v>298</v>
      </c>
      <c r="H64" s="14" t="s">
        <v>62</v>
      </c>
      <c r="I64" s="14" t="s">
        <v>299</v>
      </c>
      <c r="J64" s="14" t="s">
        <v>300</v>
      </c>
      <c r="K64" s="14" t="s">
        <v>301</v>
      </c>
      <c r="L64" s="15">
        <v>36</v>
      </c>
      <c r="M64" s="16">
        <v>60</v>
      </c>
    </row>
    <row r="65" spans="1:13" x14ac:dyDescent="0.25">
      <c r="A65" s="11"/>
      <c r="B65" s="12">
        <v>2971</v>
      </c>
      <c r="C65" s="13">
        <v>12</v>
      </c>
      <c r="D65" s="13">
        <v>2302</v>
      </c>
      <c r="E65" s="13" t="s">
        <v>2</v>
      </c>
      <c r="F65" s="14" t="s">
        <v>302</v>
      </c>
      <c r="G65" s="14" t="s">
        <v>303</v>
      </c>
      <c r="H65" s="14" t="s">
        <v>304</v>
      </c>
      <c r="I65" s="14" t="s">
        <v>305</v>
      </c>
      <c r="J65" s="14" t="s">
        <v>128</v>
      </c>
      <c r="K65" s="14" t="s">
        <v>39</v>
      </c>
      <c r="L65" s="15">
        <v>14</v>
      </c>
      <c r="M65" s="16">
        <v>37</v>
      </c>
    </row>
    <row r="66" spans="1:13" x14ac:dyDescent="0.25">
      <c r="A66" s="11"/>
      <c r="B66" s="12">
        <v>2992</v>
      </c>
      <c r="C66" s="13">
        <v>12</v>
      </c>
      <c r="D66" s="13">
        <v>2302</v>
      </c>
      <c r="E66" s="13" t="s">
        <v>98</v>
      </c>
      <c r="F66" s="14" t="s">
        <v>306</v>
      </c>
      <c r="G66" s="14" t="s">
        <v>141</v>
      </c>
      <c r="H66" s="14" t="s">
        <v>62</v>
      </c>
      <c r="I66" s="14" t="s">
        <v>307</v>
      </c>
      <c r="J66" s="14" t="s">
        <v>308</v>
      </c>
      <c r="K66" s="14" t="s">
        <v>78</v>
      </c>
      <c r="L66" s="15">
        <v>3</v>
      </c>
      <c r="M66" s="16">
        <v>8</v>
      </c>
    </row>
    <row r="67" spans="1:13" x14ac:dyDescent="0.25">
      <c r="A67" s="11"/>
      <c r="B67" s="12">
        <v>3008</v>
      </c>
      <c r="C67" s="13">
        <v>12</v>
      </c>
      <c r="D67" s="13">
        <v>2302</v>
      </c>
      <c r="E67" s="13" t="s">
        <v>47</v>
      </c>
      <c r="F67" s="14" t="s">
        <v>309</v>
      </c>
      <c r="G67" s="14" t="s">
        <v>172</v>
      </c>
      <c r="H67" s="14" t="s">
        <v>30</v>
      </c>
      <c r="I67" s="14" t="s">
        <v>310</v>
      </c>
      <c r="J67" s="14" t="s">
        <v>311</v>
      </c>
      <c r="K67" s="14" t="s">
        <v>312</v>
      </c>
      <c r="L67" s="15">
        <v>40</v>
      </c>
      <c r="M67" s="16">
        <v>64</v>
      </c>
    </row>
    <row r="68" spans="1:13" x14ac:dyDescent="0.25">
      <c r="A68" s="11"/>
      <c r="B68" s="12">
        <v>3019</v>
      </c>
      <c r="C68" s="13">
        <v>12</v>
      </c>
      <c r="D68" s="13">
        <v>2302</v>
      </c>
      <c r="E68" s="13" t="s">
        <v>22</v>
      </c>
      <c r="F68" s="14" t="s">
        <v>313</v>
      </c>
      <c r="G68" s="14" t="s">
        <v>239</v>
      </c>
      <c r="H68" s="14" t="s">
        <v>314</v>
      </c>
      <c r="I68" s="14" t="s">
        <v>315</v>
      </c>
      <c r="J68" s="14" t="s">
        <v>316</v>
      </c>
      <c r="K68" s="14" t="s">
        <v>33</v>
      </c>
      <c r="L68" s="15">
        <v>20</v>
      </c>
      <c r="M68" s="16">
        <v>44</v>
      </c>
    </row>
    <row r="69" spans="1:13" x14ac:dyDescent="0.25">
      <c r="A69" s="11"/>
      <c r="B69" s="12">
        <v>3034</v>
      </c>
      <c r="C69" s="13">
        <v>12</v>
      </c>
      <c r="D69" s="13">
        <v>2302</v>
      </c>
      <c r="E69" s="13" t="s">
        <v>9</v>
      </c>
      <c r="F69" s="14" t="s">
        <v>317</v>
      </c>
      <c r="G69" s="14" t="s">
        <v>146</v>
      </c>
      <c r="H69" s="14" t="s">
        <v>264</v>
      </c>
      <c r="I69" s="14" t="s">
        <v>318</v>
      </c>
      <c r="J69" s="14" t="s">
        <v>319</v>
      </c>
      <c r="K69" s="14" t="s">
        <v>320</v>
      </c>
      <c r="L69" s="15">
        <v>21</v>
      </c>
      <c r="M69" s="16">
        <v>45</v>
      </c>
    </row>
    <row r="70" spans="1:13" x14ac:dyDescent="0.25">
      <c r="A70" s="11"/>
      <c r="B70" s="12">
        <v>3042</v>
      </c>
      <c r="C70" s="13">
        <v>12</v>
      </c>
      <c r="D70" s="13">
        <v>2302</v>
      </c>
      <c r="E70" s="13" t="s">
        <v>2</v>
      </c>
      <c r="F70" s="14" t="s">
        <v>321</v>
      </c>
      <c r="G70" s="14" t="s">
        <v>322</v>
      </c>
      <c r="H70" s="14" t="s">
        <v>240</v>
      </c>
      <c r="I70" s="14" t="s">
        <v>323</v>
      </c>
      <c r="J70" s="14" t="s">
        <v>324</v>
      </c>
      <c r="K70" s="14" t="s">
        <v>325</v>
      </c>
      <c r="L70" s="15">
        <v>35</v>
      </c>
      <c r="M70" s="16">
        <v>59</v>
      </c>
    </row>
    <row r="71" spans="1:13" x14ac:dyDescent="0.25">
      <c r="A71" s="11"/>
      <c r="B71" s="12">
        <v>3293</v>
      </c>
      <c r="C71" s="13">
        <v>12</v>
      </c>
      <c r="D71" s="13">
        <v>2302</v>
      </c>
      <c r="E71" s="13" t="s">
        <v>47</v>
      </c>
      <c r="F71" s="14" t="s">
        <v>326</v>
      </c>
      <c r="G71" s="14" t="s">
        <v>327</v>
      </c>
      <c r="H71" s="14" t="s">
        <v>156</v>
      </c>
      <c r="I71" s="14" t="s">
        <v>328</v>
      </c>
      <c r="J71" s="14" t="s">
        <v>329</v>
      </c>
      <c r="K71" s="14" t="s">
        <v>330</v>
      </c>
      <c r="L71" s="15">
        <v>46</v>
      </c>
      <c r="M71" s="16">
        <v>70</v>
      </c>
    </row>
    <row r="72" spans="1:13" x14ac:dyDescent="0.25">
      <c r="A72" s="11"/>
      <c r="B72" s="12">
        <v>3341</v>
      </c>
      <c r="C72" s="13">
        <v>12</v>
      </c>
      <c r="D72" s="13">
        <v>2302</v>
      </c>
      <c r="E72" s="13" t="s">
        <v>331</v>
      </c>
      <c r="F72" s="14" t="s">
        <v>332</v>
      </c>
      <c r="G72" s="14" t="s">
        <v>333</v>
      </c>
      <c r="H72" s="14" t="s">
        <v>334</v>
      </c>
      <c r="I72" s="14" t="s">
        <v>335</v>
      </c>
      <c r="J72" s="14" t="s">
        <v>336</v>
      </c>
      <c r="K72" s="14" t="s">
        <v>337</v>
      </c>
      <c r="L72" s="15">
        <v>23</v>
      </c>
      <c r="M72" s="16">
        <v>47</v>
      </c>
    </row>
    <row r="73" spans="1:13" x14ac:dyDescent="0.25">
      <c r="A73" s="11"/>
      <c r="B73" s="12">
        <v>3351</v>
      </c>
      <c r="C73" s="13">
        <v>12</v>
      </c>
      <c r="D73" s="13">
        <v>2302</v>
      </c>
      <c r="E73" s="13" t="s">
        <v>47</v>
      </c>
      <c r="F73" s="14" t="s">
        <v>338</v>
      </c>
      <c r="G73" s="14" t="s">
        <v>61</v>
      </c>
      <c r="H73" s="14" t="s">
        <v>116</v>
      </c>
      <c r="I73" s="14" t="s">
        <v>339</v>
      </c>
      <c r="J73" s="14" t="s">
        <v>340</v>
      </c>
      <c r="K73" s="14" t="s">
        <v>139</v>
      </c>
      <c r="L73" s="15">
        <v>23</v>
      </c>
      <c r="M73" s="16">
        <v>47</v>
      </c>
    </row>
    <row r="74" spans="1:13" x14ac:dyDescent="0.25">
      <c r="A74" s="11"/>
      <c r="B74" s="12">
        <v>3357</v>
      </c>
      <c r="C74" s="13">
        <v>12</v>
      </c>
      <c r="D74" s="13">
        <v>2302</v>
      </c>
      <c r="E74" s="13" t="s">
        <v>47</v>
      </c>
      <c r="F74" s="14" t="s">
        <v>341</v>
      </c>
      <c r="G74" s="14" t="s">
        <v>239</v>
      </c>
      <c r="H74" s="14" t="s">
        <v>56</v>
      </c>
      <c r="I74" s="14" t="s">
        <v>342</v>
      </c>
      <c r="J74" s="14" t="s">
        <v>343</v>
      </c>
      <c r="K74" s="14" t="s">
        <v>344</v>
      </c>
      <c r="L74" s="15">
        <v>18</v>
      </c>
      <c r="M74" s="16">
        <v>42</v>
      </c>
    </row>
    <row r="75" spans="1:13" x14ac:dyDescent="0.25">
      <c r="A75" s="11"/>
      <c r="B75" s="12">
        <v>3416</v>
      </c>
      <c r="C75" s="13">
        <v>12</v>
      </c>
      <c r="D75" s="13">
        <v>2302</v>
      </c>
      <c r="E75" s="13" t="s">
        <v>72</v>
      </c>
      <c r="F75" s="14" t="s">
        <v>345</v>
      </c>
      <c r="G75" s="14" t="s">
        <v>11</v>
      </c>
      <c r="H75" s="14" t="s">
        <v>84</v>
      </c>
      <c r="I75" s="14" t="s">
        <v>346</v>
      </c>
      <c r="J75" s="14" t="s">
        <v>347</v>
      </c>
      <c r="K75" s="14" t="s">
        <v>39</v>
      </c>
      <c r="L75" s="15">
        <v>7</v>
      </c>
      <c r="M75" s="16">
        <v>19</v>
      </c>
    </row>
    <row r="76" spans="1:13" x14ac:dyDescent="0.25">
      <c r="A76" s="11"/>
      <c r="B76" s="12">
        <v>3451</v>
      </c>
      <c r="C76" s="13">
        <v>12</v>
      </c>
      <c r="D76" s="13">
        <v>2302</v>
      </c>
      <c r="E76" s="13" t="s">
        <v>98</v>
      </c>
      <c r="F76" s="14" t="s">
        <v>348</v>
      </c>
      <c r="G76" s="14" t="s">
        <v>349</v>
      </c>
      <c r="H76" s="14" t="s">
        <v>30</v>
      </c>
      <c r="I76" s="14" t="s">
        <v>350</v>
      </c>
      <c r="J76" s="14" t="s">
        <v>351</v>
      </c>
      <c r="K76" s="14" t="s">
        <v>39</v>
      </c>
      <c r="L76" s="15">
        <v>14</v>
      </c>
      <c r="M76" s="16">
        <v>37</v>
      </c>
    </row>
    <row r="77" spans="1:13" x14ac:dyDescent="0.25">
      <c r="A77" s="11"/>
      <c r="B77" s="12">
        <v>3483</v>
      </c>
      <c r="C77" s="13">
        <v>12</v>
      </c>
      <c r="D77" s="13">
        <v>2302</v>
      </c>
      <c r="E77" s="13" t="s">
        <v>47</v>
      </c>
      <c r="F77" s="14" t="s">
        <v>352</v>
      </c>
      <c r="G77" s="14" t="s">
        <v>353</v>
      </c>
      <c r="H77" s="14" t="s">
        <v>5</v>
      </c>
      <c r="I77" s="14" t="s">
        <v>354</v>
      </c>
      <c r="J77" s="14" t="s">
        <v>355</v>
      </c>
      <c r="K77" s="14" t="s">
        <v>356</v>
      </c>
      <c r="L77" s="15">
        <v>13</v>
      </c>
      <c r="M77" s="16">
        <v>34</v>
      </c>
    </row>
    <row r="78" spans="1:13" x14ac:dyDescent="0.25">
      <c r="A78" s="11"/>
      <c r="B78" s="12">
        <v>3484</v>
      </c>
      <c r="C78" s="13">
        <v>12</v>
      </c>
      <c r="D78" s="13">
        <v>2302</v>
      </c>
      <c r="E78" s="13" t="s">
        <v>22</v>
      </c>
      <c r="F78" s="14" t="s">
        <v>357</v>
      </c>
      <c r="G78" s="14" t="s">
        <v>67</v>
      </c>
      <c r="H78" s="14" t="s">
        <v>100</v>
      </c>
      <c r="I78" s="14" t="s">
        <v>358</v>
      </c>
      <c r="J78" s="14" t="s">
        <v>359</v>
      </c>
      <c r="K78" s="14" t="s">
        <v>360</v>
      </c>
      <c r="L78" s="15">
        <v>24</v>
      </c>
      <c r="M78" s="16">
        <v>48</v>
      </c>
    </row>
    <row r="79" spans="1:13" x14ac:dyDescent="0.25">
      <c r="A79" s="11"/>
      <c r="B79" s="12">
        <v>3533</v>
      </c>
      <c r="C79" s="13">
        <v>12</v>
      </c>
      <c r="D79" s="13">
        <v>2302</v>
      </c>
      <c r="E79" s="13" t="s">
        <v>40</v>
      </c>
      <c r="F79" s="14" t="s">
        <v>361</v>
      </c>
      <c r="G79" s="14" t="s">
        <v>146</v>
      </c>
      <c r="H79" s="14" t="s">
        <v>362</v>
      </c>
      <c r="I79" s="14" t="s">
        <v>363</v>
      </c>
      <c r="J79" s="14" t="s">
        <v>364</v>
      </c>
      <c r="K79" s="14" t="s">
        <v>39</v>
      </c>
      <c r="L79" s="15">
        <v>16</v>
      </c>
      <c r="M79" s="16">
        <v>40</v>
      </c>
    </row>
    <row r="80" spans="1:13" x14ac:dyDescent="0.25">
      <c r="A80" s="11"/>
      <c r="B80" s="12">
        <v>3534</v>
      </c>
      <c r="C80" s="13">
        <v>12</v>
      </c>
      <c r="D80" s="13">
        <v>2302</v>
      </c>
      <c r="E80" s="13" t="s">
        <v>9</v>
      </c>
      <c r="F80" s="14" t="s">
        <v>365</v>
      </c>
      <c r="G80" s="14" t="s">
        <v>121</v>
      </c>
      <c r="H80" s="14" t="s">
        <v>30</v>
      </c>
      <c r="I80" s="14" t="s">
        <v>366</v>
      </c>
      <c r="J80" s="14" t="s">
        <v>14</v>
      </c>
      <c r="K80" s="14" t="s">
        <v>139</v>
      </c>
      <c r="L80" s="15">
        <v>31</v>
      </c>
      <c r="M80" s="16">
        <v>55</v>
      </c>
    </row>
    <row r="81" spans="1:13" x14ac:dyDescent="0.25">
      <c r="A81" s="11"/>
      <c r="B81" s="12">
        <v>3561</v>
      </c>
      <c r="C81" s="13">
        <v>12</v>
      </c>
      <c r="D81" s="13">
        <v>2302</v>
      </c>
      <c r="E81" s="13" t="s">
        <v>47</v>
      </c>
      <c r="F81" s="14" t="s">
        <v>367</v>
      </c>
      <c r="G81" s="14" t="s">
        <v>230</v>
      </c>
      <c r="H81" s="14" t="s">
        <v>116</v>
      </c>
      <c r="I81" s="14" t="s">
        <v>368</v>
      </c>
      <c r="J81" s="14" t="s">
        <v>280</v>
      </c>
      <c r="K81" s="14" t="s">
        <v>369</v>
      </c>
      <c r="L81" s="15">
        <v>50</v>
      </c>
      <c r="M81" s="16">
        <v>77</v>
      </c>
    </row>
    <row r="82" spans="1:13" x14ac:dyDescent="0.25">
      <c r="A82" s="11"/>
      <c r="B82" s="12">
        <v>3631</v>
      </c>
      <c r="C82" s="13">
        <v>12</v>
      </c>
      <c r="D82" s="13">
        <v>2302</v>
      </c>
      <c r="E82" s="13" t="s">
        <v>47</v>
      </c>
      <c r="F82" s="14" t="s">
        <v>370</v>
      </c>
      <c r="G82" s="14" t="s">
        <v>371</v>
      </c>
      <c r="H82" s="14" t="s">
        <v>68</v>
      </c>
      <c r="I82" s="14" t="s">
        <v>372</v>
      </c>
      <c r="J82" s="14" t="s">
        <v>185</v>
      </c>
      <c r="K82" s="14" t="s">
        <v>373</v>
      </c>
      <c r="L82" s="15">
        <v>43</v>
      </c>
      <c r="M82" s="16">
        <v>67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2014-06-21T09:37:47Z</dcterms:created>
  <dcterms:modified xsi:type="dcterms:W3CDTF">2014-06-21T09:40:36Z</dcterms:modified>
</cp:coreProperties>
</file>